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470362F4-B356-421B-8C3C-57E6BA430EE1}" xr6:coauthVersionLast="47" xr6:coauthVersionMax="47" xr10:uidLastSave="{00000000-0000-0000-0000-000000000000}"/>
  <bookViews>
    <workbookView xWindow="22932" yWindow="-4344" windowWidth="3093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30" i="1"/>
  <c r="N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tc={2BF46ED5-C4A5-4871-87D5-98E21852FAED}</author>
    <author>tc={442D7A24-E251-4142-8D09-E1F90AE68EA0}</author>
  </authors>
  <commentList>
    <comment ref="R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Broxbourne are a Cluster member to Welwyn Hatfield District Council's contract procured via CCS Framework - RM6181
</t>
        </r>
      </text>
    </comment>
    <comment ref="N66" authorId="0" shapeId="0" xr:uid="{DD484D57-EBB2-49FA-AF50-2D21BA66539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Over the fopur years and will vary dependant on unit rates in the applicable years</t>
        </r>
      </text>
    </comment>
    <comment ref="N67" authorId="0" shapeId="0" xr:uid="{95F4B5D5-EB4D-4E69-9910-EF1156A17BD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Over the 4 years and will be dependanyt on unit rates over those years</t>
        </r>
      </text>
    </comment>
    <comment ref="N71" authorId="1" shapeId="0" xr:uid="{2BF46ED5-C4A5-4871-87D5-98E21852FAED}">
      <text>
        <t>[Threaded comment]
Your version of Excel allows you to read this threaded comment; however, any edits to it will get removed if the file is opened in a newer version of Excel. Learn more: https://go.microsoft.com/fwlink/?linkid=870924
Comment:
    50% of the fee to be paid by HCC</t>
      </text>
    </comment>
    <comment ref="N72" authorId="2" shapeId="0" xr:uid="{442D7A24-E251-4142-8D09-E1F90AE68EA0}">
      <text>
        <t>[Threaded comment]
Your version of Excel allows you to read this threaded comment; however, any edits to it will get removed if the file is opened in a newer version of Excel. Learn more: https://go.microsoft.com/fwlink/?linkid=870924
Comment:
    50% of the fee to be paid by HCC</t>
      </text>
    </comment>
    <comment ref="N73" authorId="0" shapeId="0" xr:uid="{7287BD62-BC51-4A63-9CAA-721C3A62976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50% of fee to be paid by HCC
</t>
        </r>
      </text>
    </comment>
    <comment ref="N74" authorId="0" shapeId="0" xr:uid="{59451AAF-26BC-4922-8E01-F6BD974D5C3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50% of fee to be paid by HCC
</t>
        </r>
      </text>
    </comment>
    <comment ref="N75" authorId="0" shapeId="0" xr:uid="{8F9F73D2-8D15-4BCB-ADEF-F9665A46C82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50% of Fee to be paid by HCC
</t>
        </r>
      </text>
    </comment>
    <comment ref="N76" authorId="0" shapeId="0" xr:uid="{3E74868A-A1BB-4593-89CE-E91D8A2B89D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50% of fee to be paid by HCC
</t>
        </r>
      </text>
    </comment>
    <comment ref="N77" authorId="0" shapeId="0" xr:uid="{AD432AE5-A13B-4DC0-8764-F4FCE44C5E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50% of fee to be paid by HCC
</t>
        </r>
      </text>
    </comment>
  </commentList>
</comments>
</file>

<file path=xl/sharedStrings.xml><?xml version="1.0" encoding="utf-8"?>
<sst xmlns="http://schemas.openxmlformats.org/spreadsheetml/2006/main" count="1003" uniqueCount="461">
  <si>
    <t>Contract 
Reference</t>
  </si>
  <si>
    <t>Title of Contract</t>
  </si>
  <si>
    <t>Description</t>
  </si>
  <si>
    <t>Contract
Start Date</t>
  </si>
  <si>
    <t>Contract 
End Date</t>
  </si>
  <si>
    <t>Review
Date</t>
  </si>
  <si>
    <t>Contract
Value</t>
  </si>
  <si>
    <t>Supplier</t>
  </si>
  <si>
    <t>SME</t>
  </si>
  <si>
    <t>VCSE</t>
  </si>
  <si>
    <t>Tender 
Type</t>
  </si>
  <si>
    <t xml:space="preserve"> Service Area</t>
  </si>
  <si>
    <t>Directorate</t>
  </si>
  <si>
    <t>Re Procure</t>
  </si>
  <si>
    <t>Corporate Services</t>
  </si>
  <si>
    <t>Property Services</t>
  </si>
  <si>
    <t>Brookfield property Advice</t>
  </si>
  <si>
    <t>Provision of property and valuation advice in respect of the overal brookfield Development and other ad hoc Valuation advice.</t>
  </si>
  <si>
    <t>DTZ ( now Cushman and Wakefield)</t>
  </si>
  <si>
    <t>The Play Inspection Company</t>
  </si>
  <si>
    <t>Brookfield garden Village masterplanning and Planning application</t>
  </si>
  <si>
    <t>Masterplanning and planning application fees and other planning advice in relation to Brookfield Garden Village</t>
  </si>
  <si>
    <t>WYG Ltd</t>
  </si>
  <si>
    <t>Ground maintenance of Cheshunt Park and Golf Course</t>
  </si>
  <si>
    <t>Gavin Jones</t>
  </si>
  <si>
    <t>Barrier and Hanging Basket Provision</t>
  </si>
  <si>
    <t>Planning</t>
  </si>
  <si>
    <t>Internal Audit</t>
  </si>
  <si>
    <t>Internal Audit Services</t>
  </si>
  <si>
    <t>Elucidate Consulting Ltd</t>
  </si>
  <si>
    <t>Legal support brookfield</t>
  </si>
  <si>
    <t>Legal suport for brookfield Development Agreement joint appointment with HCC</t>
  </si>
  <si>
    <t>Womble Bond Dickinson</t>
  </si>
  <si>
    <t>New HR System</t>
  </si>
  <si>
    <t>TBC* final invoices not sorted - actual start date to be confirmed too as at 31.12.2020.</t>
  </si>
  <si>
    <t>Midland HR</t>
  </si>
  <si>
    <t>BEST</t>
  </si>
  <si>
    <t>Finance</t>
  </si>
  <si>
    <t>Erection, maintenance and removal of planted barrier and hanging baskets, and container displays</t>
  </si>
  <si>
    <t>Amethyst UK Ltd</t>
  </si>
  <si>
    <t>Economic Development</t>
  </si>
  <si>
    <t>Treasury Consultancy Services</t>
  </si>
  <si>
    <t>Treasury management advice and services</t>
  </si>
  <si>
    <t>Annual Playground Inspections</t>
  </si>
  <si>
    <t>Annual inspection of play areas and inspection app licence fee</t>
  </si>
  <si>
    <t>Facilities</t>
  </si>
  <si>
    <t>Provision of electric van on 5 year contract hire with full maintenance 8,000 miles p.a.</t>
  </si>
  <si>
    <t>Lex Autolease Ltd</t>
  </si>
  <si>
    <t>Turnford Station</t>
  </si>
  <si>
    <t>Turnford Station Business Case</t>
  </si>
  <si>
    <t>AECOM</t>
  </si>
  <si>
    <t>Essex Road Bridge</t>
  </si>
  <si>
    <t>New River Bridge Project</t>
  </si>
  <si>
    <t>New River Cycle Path</t>
  </si>
  <si>
    <t>New River Cycle Path Extension</t>
  </si>
  <si>
    <t>Open Ended</t>
  </si>
  <si>
    <t>Hourly Rates</t>
  </si>
  <si>
    <t>One Off Contract</t>
  </si>
  <si>
    <t>No</t>
  </si>
  <si>
    <t>Invitation to Tender</t>
  </si>
  <si>
    <t>Cheshunt Park Grounds Maintenance</t>
  </si>
  <si>
    <t>Personnel &amp; Payroll</t>
  </si>
  <si>
    <t>Jobs Go Public</t>
  </si>
  <si>
    <t>Time Charge Basis</t>
  </si>
  <si>
    <t>Call Off from Framework</t>
  </si>
  <si>
    <t>HR / Payroll System</t>
  </si>
  <si>
    <t>Commercially confidential</t>
  </si>
  <si>
    <t xml:space="preserve">Van </t>
  </si>
  <si>
    <t>Call Off form Framework</t>
  </si>
  <si>
    <t>Herts CC</t>
  </si>
  <si>
    <t xml:space="preserve">Atkins  </t>
  </si>
  <si>
    <t>Civica</t>
  </si>
  <si>
    <t>Rebecca Keene</t>
  </si>
  <si>
    <t xml:space="preserve">Annual contract </t>
  </si>
  <si>
    <t>Community Development</t>
  </si>
  <si>
    <t>Yes</t>
  </si>
  <si>
    <t>£8000 (ex VAT)</t>
  </si>
  <si>
    <t>NEC Software Solutions Ltd</t>
  </si>
  <si>
    <t xml:space="preserve">Annual Contract </t>
  </si>
  <si>
    <t>Licence Period for Environmental Health's  Assure System</t>
  </si>
  <si>
    <t>Environmental Health</t>
  </si>
  <si>
    <t>30/06/2022 (proposed)</t>
  </si>
  <si>
    <t>NEC Software Solutions Consultancy Services</t>
  </si>
  <si>
    <t>Upgrade to Environmental Health's Assure System</t>
  </si>
  <si>
    <t>IT Managed Service</t>
  </si>
  <si>
    <t>Supply of full IT Managed Services for the Council</t>
  </si>
  <si>
    <t>Specialist Computer Centres PLC (SCC)</t>
  </si>
  <si>
    <t xml:space="preserve">ks Feasibility </t>
  </si>
  <si>
    <t>Revenues and Benefits Service Delivery</t>
  </si>
  <si>
    <t>Provision of revenues and benefits service delivery</t>
  </si>
  <si>
    <t>Liberata</t>
  </si>
  <si>
    <t xml:space="preserve">BEST </t>
  </si>
  <si>
    <t xml:space="preserve">Seasonal Bedding Plants </t>
  </si>
  <si>
    <t xml:space="preserve">Arboriculture Service </t>
  </si>
  <si>
    <t>Tree management</t>
  </si>
  <si>
    <t>Maydencroft</t>
  </si>
  <si>
    <t xml:space="preserve">Supply of seasonal bedding plants </t>
  </si>
  <si>
    <t>One-Off</t>
  </si>
  <si>
    <t xml:space="preserve">Supply compact sweepers </t>
  </si>
  <si>
    <t>Scarab</t>
  </si>
  <si>
    <t>Supply and maintain three compact sweepers (4 years)</t>
  </si>
  <si>
    <t>Business Centre Management</t>
  </si>
  <si>
    <t>Management of Theobalds and Hoddesdon Business Centres</t>
  </si>
  <si>
    <t>Possible extension</t>
  </si>
  <si>
    <t>Oxford Innovation</t>
  </si>
  <si>
    <t>Legal Case Management System - Civica</t>
  </si>
  <si>
    <t>possible extension</t>
  </si>
  <si>
    <t>Contract Award Date</t>
  </si>
  <si>
    <t>BEST Contract</t>
  </si>
  <si>
    <t>GPS sat nav system for golf buggies</t>
  </si>
  <si>
    <t>The sat nav system enables the buggies to be used on the pathways all year round</t>
  </si>
  <si>
    <t>Golf Car UK/Novuna Business Finance</t>
  </si>
  <si>
    <t>Insurance services</t>
  </si>
  <si>
    <t>Direct Award from Framework</t>
  </si>
  <si>
    <t>Property</t>
  </si>
  <si>
    <t>Strategic Projects</t>
  </si>
  <si>
    <t>Three year award with possible two year plus additional two year extension.</t>
  </si>
  <si>
    <t>Type of Contract</t>
  </si>
  <si>
    <t>Date Contract 
Sent to Legal</t>
  </si>
  <si>
    <t>PO Number</t>
  </si>
  <si>
    <t>Graphic Design</t>
  </si>
  <si>
    <t>5 year lease</t>
  </si>
  <si>
    <t>Invitation to Quote</t>
  </si>
  <si>
    <t>Stanford Marsh</t>
  </si>
  <si>
    <t>HP Z6 Pro Printer lease and service contract</t>
  </si>
  <si>
    <t xml:space="preserve">HP Z6 Pro Printer printer lease and service and support </t>
  </si>
  <si>
    <t>Environmental Health Resource Centre Ltd</t>
  </si>
  <si>
    <t>Agreement 1553</t>
  </si>
  <si>
    <t>Permitting Officer- inspection plan and work agreement for the 2023/2024 inspection year for inspecting permitted installations in the Borough.</t>
  </si>
  <si>
    <t>Air Quality Analysis</t>
  </si>
  <si>
    <t>Air Quality Analysis  of tubes placed around the Borough</t>
  </si>
  <si>
    <t>Enviornmental Health enage the services of the company to provided air quality analysis of tubes placed around the Borough</t>
  </si>
  <si>
    <t>GRADKO Inetrnational Ltd</t>
  </si>
  <si>
    <t>New fence at TEC</t>
  </si>
  <si>
    <t>New pallisade fence at Theobalds Business Centre</t>
  </si>
  <si>
    <t>TBC</t>
  </si>
  <si>
    <t>N/A</t>
  </si>
  <si>
    <t>Venture (other tenderers were All Type Fencing and Robyland</t>
  </si>
  <si>
    <t>New pathway works at WXPF</t>
  </si>
  <si>
    <t>Create a new pathway around waltham cross playing fields</t>
  </si>
  <si>
    <t>Civil Engineering and Construction Works</t>
  </si>
  <si>
    <t>Infrastructure &amp; Regeneration</t>
  </si>
  <si>
    <t>Providing civil engineering and minor construction works across the Borough</t>
  </si>
  <si>
    <t>Option to extend for 2 further years (maximum of 7 years)</t>
  </si>
  <si>
    <t>up to £2,000,000</t>
  </si>
  <si>
    <t xml:space="preserve">MURRILL CONSTRUCTION LIMITED </t>
  </si>
  <si>
    <t>Purchase and Delivery of people counters for WXPF</t>
  </si>
  <si>
    <t>People Counters at WXPF</t>
  </si>
  <si>
    <t>Skatepark at WXPF</t>
  </si>
  <si>
    <t>Jupiter Interactive Equipment at WXPF</t>
  </si>
  <si>
    <t>Design and installation of new skatepark at WXPF</t>
  </si>
  <si>
    <t>Delivery and installation of interactive equipment at WXPF</t>
  </si>
  <si>
    <t>Maverick Industries Ltd</t>
  </si>
  <si>
    <t>Jupiter Play &amp; Leisure Ltd</t>
  </si>
  <si>
    <t>A &amp; P Chambers Ltd</t>
  </si>
  <si>
    <t>Yes - Council and BEST</t>
  </si>
  <si>
    <t>Insurance - Financial Services</t>
  </si>
  <si>
    <t>Insurance contracts evaluated via Insurance Broker and Insurance Officer</t>
  </si>
  <si>
    <t>Learn to Ride Provision</t>
  </si>
  <si>
    <t>Supply learn to ride camps, sessions and programmes</t>
  </si>
  <si>
    <t xml:space="preserve">Blue Cycle Training </t>
  </si>
  <si>
    <t>No Contract</t>
  </si>
  <si>
    <t>LSO/015337</t>
  </si>
  <si>
    <t>Series of small agreements</t>
  </si>
  <si>
    <t xml:space="preserve">One off </t>
  </si>
  <si>
    <t>Broxbourne Development Programme</t>
  </si>
  <si>
    <t>Grundy Park</t>
  </si>
  <si>
    <t>Regeneraiton of Grundy Park</t>
  </si>
  <si>
    <t>Purchase new cleaning machines</t>
  </si>
  <si>
    <t xml:space="preserve">Broxbourne sport  LT </t>
  </si>
  <si>
    <t>Purchase of I Mop</t>
  </si>
  <si>
    <t xml:space="preserve">One off purchase </t>
  </si>
  <si>
    <t>one off purchase</t>
  </si>
  <si>
    <t>n/a</t>
  </si>
  <si>
    <t xml:space="preserve">LUCUK </t>
  </si>
  <si>
    <t xml:space="preserve">No Contract </t>
  </si>
  <si>
    <t xml:space="preserve">Broxbourne Sport JW </t>
  </si>
  <si>
    <t>Mini Competition via Framework</t>
  </si>
  <si>
    <t>Human Resources</t>
  </si>
  <si>
    <t>Employee Assistance Program</t>
  </si>
  <si>
    <t>Staff Benefit - Employee Assistance Program</t>
  </si>
  <si>
    <t>Continued</t>
  </si>
  <si>
    <t>Sodexo / Pluxee</t>
  </si>
  <si>
    <t>Planning Work - Brookfield Garden Village</t>
  </si>
  <si>
    <t>EMS-32141-2024 - HCC2315290</t>
  </si>
  <si>
    <t>Planning work related to Brookfield Garden Village planning application</t>
  </si>
  <si>
    <t>CCS Framework</t>
  </si>
  <si>
    <t>Tetra Tech (note BoB only responsible for 50% fees)</t>
  </si>
  <si>
    <t>512145 (pluscontigency 322,000)</t>
  </si>
  <si>
    <t>Ad-hoc POs</t>
  </si>
  <si>
    <t>NEC3 Engineering and Construction Short Contract - Access Agreement</t>
  </si>
  <si>
    <t>WXTC Public Realm Improvements - Early Contractor Involvement Stage 1 and 2</t>
  </si>
  <si>
    <t xml:space="preserve">one off </t>
  </si>
  <si>
    <t>Danaher and Walsh</t>
  </si>
  <si>
    <t xml:space="preserve">NEC4 Option ECC </t>
  </si>
  <si>
    <t>Standard form of contract</t>
  </si>
  <si>
    <t>Catering at LTLC and JWSC</t>
  </si>
  <si>
    <t>Cleous Bites</t>
  </si>
  <si>
    <t>Broxbourne standard</t>
  </si>
  <si>
    <t>£60,000 income</t>
  </si>
  <si>
    <t>Ground Control</t>
  </si>
  <si>
    <t>Date Successful Tenderer/Contractor Advised they are the Chosen Party</t>
  </si>
  <si>
    <t>Date Contract Signed</t>
  </si>
  <si>
    <t>Date Cabinet Advised/N/A</t>
  </si>
  <si>
    <t>LinkedIn Recruitment Services</t>
  </si>
  <si>
    <t>LinkedIn advertising slots for recruitment</t>
  </si>
  <si>
    <t>LinkedIn</t>
  </si>
  <si>
    <t>JGP Recruitment system and ATS management (BEST to be recharged £3k)</t>
  </si>
  <si>
    <t>CSO/014661</t>
  </si>
  <si>
    <t>2024/25 Under Review please contact  Kirstie Morey Finance Department (Env Health previoulsy pay PO annually to renew Licence Products on Assure system. Last years price £8000)</t>
  </si>
  <si>
    <t>Total over two years £5,330.88 (inc VAT)</t>
  </si>
  <si>
    <t>ORD/078843</t>
  </si>
  <si>
    <t>CIL Viability Study</t>
  </si>
  <si>
    <t>One off</t>
  </si>
  <si>
    <t>Dixon Searle Partnership Ltd</t>
  </si>
  <si>
    <t>Local plans technical study</t>
  </si>
  <si>
    <t>2 year extension can be evoked. Review towards the end of 2026/27</t>
  </si>
  <si>
    <t xml:space="preserve">RES/008906 </t>
  </si>
  <si>
    <t>Up to £8,141 226 (Price under negotiation)</t>
  </si>
  <si>
    <t>Prty asset valuation</t>
  </si>
  <si>
    <t>Valuation of all properties 2023/2024</t>
  </si>
  <si>
    <t>Full valuation exercise of all pty assets inlcuding investment and ops</t>
  </si>
  <si>
    <t>Wilkes Head Eve</t>
  </si>
  <si>
    <t>RICS terms of Engagement</t>
  </si>
  <si>
    <t>Youth Multi-sports at Holdbrook</t>
  </si>
  <si>
    <t>Weekly programme of youth engagement at Holdbrook, funded by UK Shared Prosperity Fund</t>
  </si>
  <si>
    <t>Sporting Inspirations CIC</t>
  </si>
  <si>
    <t>CPGC golf buggies (x6)</t>
  </si>
  <si>
    <t>Replacement of 6 golf buggies</t>
  </si>
  <si>
    <t>Club car UK</t>
  </si>
  <si>
    <t>Broxbourne Sport</t>
  </si>
  <si>
    <t>LTLC Equipment Lease</t>
  </si>
  <si>
    <t>Lease of gym equipment at LTLC</t>
  </si>
  <si>
    <t>PULSE Fitness</t>
  </si>
  <si>
    <t>Lease agreement</t>
  </si>
  <si>
    <t>LES MILLS</t>
  </si>
  <si>
    <t>Class equipment</t>
  </si>
  <si>
    <t>Exercise steps for LTLC and JWSC</t>
  </si>
  <si>
    <t>One off purchase</t>
  </si>
  <si>
    <t>Gym Elevate training system</t>
  </si>
  <si>
    <t>Ethics Leisure</t>
  </si>
  <si>
    <t>E-Gym additional equipment</t>
  </si>
  <si>
    <t>Gym training equipment</t>
  </si>
  <si>
    <t xml:space="preserve">E-Gym addition </t>
  </si>
  <si>
    <t>E-GYM</t>
  </si>
  <si>
    <t>Learning Pool (E-Learning)</t>
  </si>
  <si>
    <t xml:space="preserve">LearningPool LMX System (joint with Hertsmere) </t>
  </si>
  <si>
    <t>Leaning Pool</t>
  </si>
  <si>
    <t>Contract extended to 2027</t>
  </si>
  <si>
    <t>AH Nicholls Ltd</t>
  </si>
  <si>
    <t>Les Mills Body Pump equipment</t>
  </si>
  <si>
    <t>Les Mills Body Pump Weights for JWSC</t>
  </si>
  <si>
    <t>Bury Green Chapel decorations</t>
  </si>
  <si>
    <t>External and internal decorations to the chapel and the WCs</t>
  </si>
  <si>
    <t>Venture</t>
  </si>
  <si>
    <t>Tendered</t>
  </si>
  <si>
    <t>No approval given yet</t>
  </si>
  <si>
    <t>Hoddesdon Lodge Hse refurb</t>
  </si>
  <si>
    <t xml:space="preserve">Complete refurbishment </t>
  </si>
  <si>
    <t>Pre Construction Design Work - New Depot at Brookfield</t>
  </si>
  <si>
    <t>tbc</t>
  </si>
  <si>
    <t>HCC as procurement Council with Morgan Sindall</t>
  </si>
  <si>
    <t>framework</t>
  </si>
  <si>
    <t>NA</t>
  </si>
  <si>
    <t>PCSA - Relocations Brookfield</t>
  </si>
  <si>
    <t>ESO/016837</t>
  </si>
  <si>
    <t>Contract Extension
Yes/No</t>
  </si>
  <si>
    <t>Contract Extension End Date</t>
  </si>
  <si>
    <t>LUC</t>
  </si>
  <si>
    <t>Planning technical study</t>
  </si>
  <si>
    <t>one off</t>
  </si>
  <si>
    <t>Waltham Cross Boxing Club</t>
  </si>
  <si>
    <t>Funding for capital repairs and equipment purchases, funded from UK Shared Prosperity Fund</t>
  </si>
  <si>
    <t>£4,448.73 plus VAT £889.75-Total £5,338.48</t>
  </si>
  <si>
    <t xml:space="preserve">Environmental Health engage the services of the company to carrying out inspections of permitted installations-the inspection plan and a priced work agreement for LAPPC Services for 2024/2025 was recieved June 24. </t>
  </si>
  <si>
    <t xml:space="preserve">Preallocated Purchase Order ORD/078978 refers- invoice to be sent in Feb/March 2025. </t>
  </si>
  <si>
    <t>Management Turnford Place</t>
  </si>
  <si>
    <t>Management fee for managing Turnford Palce</t>
  </si>
  <si>
    <t>Sanderson Weatherall</t>
  </si>
  <si>
    <t>Agents  for previous owner</t>
  </si>
  <si>
    <t>ORES/008925 - Total PO amount is £30,650 excluding VAT. Split between EH, Planning and Land Charges</t>
  </si>
  <si>
    <t>NEC Software Solutions Renewal - Support &amp; Maintenance fee, GIS licence fee &amp; Document management system</t>
  </si>
  <si>
    <t>£11,034 (EH part of the invoice)</t>
  </si>
  <si>
    <t>Provision of Gas Supplies</t>
  </si>
  <si>
    <t>Provision of Gas Suplies to the Council portfolio</t>
  </si>
  <si>
    <t>Total Energies</t>
  </si>
  <si>
    <t>Provision of Electricity</t>
  </si>
  <si>
    <t>Provision of Electricity to Council's portfolio</t>
  </si>
  <si>
    <t>EDF</t>
  </si>
  <si>
    <t>Various - monthly Pos</t>
  </si>
  <si>
    <t>Varios - monthly POs</t>
  </si>
  <si>
    <t>PCR2015 
PA23</t>
  </si>
  <si>
    <t>YES</t>
  </si>
  <si>
    <t>One per year</t>
  </si>
  <si>
    <t>Lowewood Museum SLA</t>
  </si>
  <si>
    <t>Provision of museum and heritage services for 2025/25 as per SLA with Lowewood Museum Trust</t>
  </si>
  <si>
    <t>SLA to be refreshed in 2025/26</t>
  </si>
  <si>
    <t>Lowewood Museum Trust CIO</t>
  </si>
  <si>
    <t>SLA</t>
  </si>
  <si>
    <t>CEO/005430</t>
  </si>
  <si>
    <t>Project Management of Consutants team providing design for the BEI</t>
  </si>
  <si>
    <t>Brookfield Enabling Infrastructure (BEI)</t>
  </si>
  <si>
    <t>no</t>
  </si>
  <si>
    <t>On completion of Stage 4</t>
  </si>
  <si>
    <t>Gardiner &amp; Theobald</t>
  </si>
  <si>
    <t>NEC Construction Contract</t>
  </si>
  <si>
    <t>Principal Designer - BEI</t>
  </si>
  <si>
    <t>Lead Designer -BEI</t>
  </si>
  <si>
    <t>Structural Engineer _BEI</t>
  </si>
  <si>
    <t>Cost Consultant-BEI</t>
  </si>
  <si>
    <t>Planning -BEI</t>
  </si>
  <si>
    <t>Utilities Consultant -BEI</t>
  </si>
  <si>
    <t>Architect Services -BEI</t>
  </si>
  <si>
    <t>Tetra Tech</t>
  </si>
  <si>
    <t>Waterman</t>
  </si>
  <si>
    <t>WT Partnership</t>
  </si>
  <si>
    <t>Hoare Lea</t>
  </si>
  <si>
    <t>LSH</t>
  </si>
  <si>
    <t>CSO/015302</t>
  </si>
  <si>
    <t>Broxbourne Green Belt Study</t>
  </si>
  <si>
    <t xml:space="preserve">Infrastructure and Regeneration </t>
  </si>
  <si>
    <t>WXTC public realm project</t>
  </si>
  <si>
    <t xml:space="preserve">Project management of consultants providing site supervision and design services </t>
  </si>
  <si>
    <t>Roadway Consulting Ltd</t>
  </si>
  <si>
    <t>WSP</t>
  </si>
  <si>
    <t xml:space="preserve">Design services </t>
  </si>
  <si>
    <t xml:space="preserve">Site supervision services </t>
  </si>
  <si>
    <t>Jacobs</t>
  </si>
  <si>
    <t>To provide insurance cover across Casualty, Material Damage and related policies</t>
  </si>
  <si>
    <t>Protector Insurance</t>
  </si>
  <si>
    <t>To provide Motor Fleet insurance cover</t>
  </si>
  <si>
    <t>Travelers Insurance</t>
  </si>
  <si>
    <t>To provide Engineering and Personal Accident cover</t>
  </si>
  <si>
    <t>Zurich Municipal</t>
  </si>
  <si>
    <t>Environmental Services</t>
  </si>
  <si>
    <t>Broxbourne Environmental Services Trading (Council subsidiary)</t>
  </si>
  <si>
    <t>Direct</t>
  </si>
  <si>
    <t>No approval given yet as at Jan '26</t>
  </si>
  <si>
    <t>Community Alliance Broxbourne and East Herts</t>
  </si>
  <si>
    <t>Community Alliance Service Level Agreement</t>
  </si>
  <si>
    <t>2025-26 SLA agreement and the following projects: Job Smart and Community Hub Capacity Building.</t>
  </si>
  <si>
    <t xml:space="preserve">ECD/016622 </t>
  </si>
  <si>
    <t>ECD/016925</t>
  </si>
  <si>
    <t>Hertfordshire Chamber of Commerce</t>
  </si>
  <si>
    <t xml:space="preserve">Hertfordshire Chamber of Commerce </t>
  </si>
  <si>
    <t>Annual Subscription Membership -  Patronage</t>
  </si>
  <si>
    <t>Mary Sykes</t>
  </si>
  <si>
    <t>Limes Nursery - Architectural Services</t>
  </si>
  <si>
    <t>One  off purchase</t>
  </si>
  <si>
    <t>EDC/016959</t>
  </si>
  <si>
    <t>Limes Nursery - Architectural Services - re development of resi/commercial property at Hammondstreet</t>
  </si>
  <si>
    <t>Frederick Gibbard Partnership - 12154</t>
  </si>
  <si>
    <t>Bishops College CCTV System &amp; Maintenance</t>
  </si>
  <si>
    <t>Provision of new CCTV system at Bishops College and 5 year maintenance contract.</t>
  </si>
  <si>
    <t>Capita</t>
  </si>
  <si>
    <t>Standard Form of Contract</t>
  </si>
  <si>
    <t>Laura Trott Leisure Centre Refurbishment of Dance Studio 2</t>
  </si>
  <si>
    <t>G&amp;S Hutchinson Ltd</t>
  </si>
  <si>
    <t xml:space="preserve">Full refurbishment of dance studio to include flooring, lighting and mechanical ventilation. </t>
  </si>
  <si>
    <t>Bishops College Fixed Electrical Testing</t>
  </si>
  <si>
    <t>Fixed electrical testing of all buildings at Bishops College</t>
  </si>
  <si>
    <t>B&amp;M Electrical</t>
  </si>
  <si>
    <t>Concurrence</t>
  </si>
  <si>
    <t>Replacement of Windows and Doors at Cheshunt Park Golf Centre</t>
  </si>
  <si>
    <t>Replacement of windows and external doors at Cheshunt Park Golf Centre</t>
  </si>
  <si>
    <t>BH Doors</t>
  </si>
  <si>
    <t>Emergency repair of flat roof at cheshunt park golf centre</t>
  </si>
  <si>
    <t>CNC Roofing</t>
  </si>
  <si>
    <t>Emergency repair of flat roof at Cheshunt Park Golf Centre</t>
  </si>
  <si>
    <t>Emergency replacement of wall in staff car park at LTLC.</t>
  </si>
  <si>
    <t xml:space="preserve">Emergency wall replacement in staff car park at Laura Trott Leisure Centre after collapse. </t>
  </si>
  <si>
    <t>Household Support Fund budget for food aid support to vulnerable households</t>
  </si>
  <si>
    <t>Q4 2025/26</t>
  </si>
  <si>
    <t>Broxbourne Foodbank</t>
  </si>
  <si>
    <t xml:space="preserve">Refurbishment and reconfiguration of Community Hub, Waltham Cross High St </t>
  </si>
  <si>
    <t>Unit 89 Pavilions Waltham Cross</t>
  </si>
  <si>
    <t>Robyland</t>
  </si>
  <si>
    <t>Distribution of grant funding from HCC</t>
  </si>
  <si>
    <t>Household Support Fund (from HCC)</t>
  </si>
  <si>
    <t>The OK Foundation</t>
  </si>
  <si>
    <t>Christ Church, Waltham Cross</t>
  </si>
  <si>
    <t>HABS Charity</t>
  </si>
  <si>
    <t>CHEXS</t>
  </si>
  <si>
    <t>B3Living</t>
  </si>
  <si>
    <t>Frontline Referrals</t>
  </si>
  <si>
    <t>Frontline referral system (funded through Household Support Fund)</t>
  </si>
  <si>
    <t>MUFG Corporate Markets Treasury Limited</t>
  </si>
  <si>
    <t>BACS payment x2</t>
  </si>
  <si>
    <t>CEO/005517 and CEO/005656</t>
  </si>
  <si>
    <t>CEO/005516 and CEO/005650</t>
  </si>
  <si>
    <t>CEO/005514 and CEO/005654</t>
  </si>
  <si>
    <t>CEO/005513 and CEO/005653</t>
  </si>
  <si>
    <t>CEO/005515 and CEO/005649</t>
  </si>
  <si>
    <t>St Mary's C.of.E High School (BCW Schools Partnership)</t>
  </si>
  <si>
    <t>CEO/005519 and CEO/005657</t>
  </si>
  <si>
    <t>CEO/005555 and CEO/005556  and CEO/005726</t>
  </si>
  <si>
    <t>Street furniture removal and reinstatement</t>
  </si>
  <si>
    <t>Removal and reinstatement of street furniture in Hoddesdon for filming</t>
  </si>
  <si>
    <t>No contract</t>
  </si>
  <si>
    <t>ECD/016686</t>
  </si>
  <si>
    <t>Festive Lighting</t>
  </si>
  <si>
    <t>Provision, installation, maintenance and removal of festive lighting in the borough</t>
  </si>
  <si>
    <t>SparkX</t>
  </si>
  <si>
    <t>ECD/016989</t>
  </si>
  <si>
    <t>Provision and installation of digital display boards</t>
  </si>
  <si>
    <t>ECD/016365</t>
  </si>
  <si>
    <t>Espirit Digital Ltd</t>
  </si>
  <si>
    <t>Infrastructure and Regeneration</t>
  </si>
  <si>
    <t>Infrastucture and Regeneration</t>
  </si>
  <si>
    <t>Wormley Allotments</t>
  </si>
  <si>
    <t>Allotment works at Church Lane, Wormley</t>
  </si>
  <si>
    <t>Henderson and Taylor Public Works Ltd</t>
  </si>
  <si>
    <t>CSO/015813</t>
  </si>
  <si>
    <t>A10 MRN</t>
  </si>
  <si>
    <t>Contribution to A10 MRN</t>
  </si>
  <si>
    <t xml:space="preserve">Hertfordshire County Council </t>
  </si>
  <si>
    <t>ECD/016764</t>
  </si>
  <si>
    <t xml:space="preserve">Newnham Parade Car park </t>
  </si>
  <si>
    <t>Resurfacing works for Newnham Parade Car park</t>
  </si>
  <si>
    <t>Kenson Highways Ltd</t>
  </si>
  <si>
    <t>ECD/016561</t>
  </si>
  <si>
    <t>JCT</t>
  </si>
  <si>
    <t>Purchase Order Contract</t>
  </si>
  <si>
    <t>One-off contract</t>
  </si>
  <si>
    <t>Photovoltaic Panels at Bishop’s College, Laura Trott Leisure Centre and Cheshunt Park Golf Course</t>
  </si>
  <si>
    <t>Solar PV installations</t>
  </si>
  <si>
    <t>Solnet Consultants Ltd.</t>
  </si>
  <si>
    <t>Parking</t>
  </si>
  <si>
    <t>Electric Vehicle Chargers</t>
  </si>
  <si>
    <t>Electric Vehicle Chargers (Supply, Install and Maintain 27 charges within Council Car Parks)</t>
  </si>
  <si>
    <t>EB Charging (Now Blink)</t>
  </si>
  <si>
    <t>Cashless Parking Service</t>
  </si>
  <si>
    <t>Provision of Cashless parking service within all council owned car parks.</t>
  </si>
  <si>
    <t>Ringo (Arrive Group)</t>
  </si>
  <si>
    <t>Reliance</t>
  </si>
  <si>
    <t>Lone Worker Devices For safety of staff</t>
  </si>
  <si>
    <t>Provision of Loan Worker Serrvices</t>
  </si>
  <si>
    <t>BodyCam Devices for safety of Staff</t>
  </si>
  <si>
    <t>Flowbird (Arrive Group)</t>
  </si>
  <si>
    <t>Imperial</t>
  </si>
  <si>
    <t>BCS/015915</t>
  </si>
  <si>
    <t>BCS/015840</t>
  </si>
  <si>
    <t xml:space="preserve">Maintenance Agreement </t>
  </si>
  <si>
    <t>Maintenance Agreement</t>
  </si>
  <si>
    <t>Provision of Loan Worker Services</t>
  </si>
  <si>
    <t>Maintenance Agreement for all Cashless Parking machines within the Council Car Parks</t>
  </si>
  <si>
    <t xml:space="preserve">Provides all back office and handeld systems real time </t>
  </si>
  <si>
    <t>Community Safety</t>
  </si>
  <si>
    <t>Park Guard</t>
  </si>
  <si>
    <t>110,000 p.a.</t>
  </si>
  <si>
    <t>ASB and reassurance patrols of green spaces and other areas in Borough; joint with LVRPA which leads commissioning process</t>
  </si>
  <si>
    <t xml:space="preserve">Park Guard joint contract with LVRPA </t>
  </si>
  <si>
    <t xml:space="preserve">No </t>
  </si>
  <si>
    <t xml:space="preserve"> N/A</t>
  </si>
  <si>
    <t>standard form of contract</t>
  </si>
  <si>
    <t xml:space="preserve">Community Safety </t>
  </si>
  <si>
    <t>Hertfordshire CCTV  partnership contract</t>
  </si>
  <si>
    <t xml:space="preserve">Hertfordshire CCTV Partnership </t>
  </si>
  <si>
    <t xml:space="preserve">Providing overt CCTV within the town centres and Broxbourn Borough.  Including the link required for BT fibre  to conect the cameras. </t>
  </si>
  <si>
    <t>RES/010397</t>
  </si>
  <si>
    <t>Borough of Broxbourne Contracts Register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</si>
</sst>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_-[$£-809]* #,##0.00_-;\-[$£-809]* #,##0.00_-;_-[$£-809]* &quot;-&quot;??_-;_-@_-"/>
    <numFmt numFmtId="166" formatCode="[$£-809]#,##0.00"/>
    <numFmt numFmtId="167" formatCode="_-&quot;£&quot;* #,##0_-;\-&quot;£&quot;* #,##0_-;_-&quot;£&quot;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ptos"/>
      <family val="2"/>
    </font>
    <font>
      <sz val="11"/>
      <color theme="1"/>
      <name val="Arial"/>
      <family val="2"/>
    </font>
    <font>
      <sz val="12"/>
      <color theme="1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8FC7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</cellStyleXfs>
  <cellXfs count="7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7" fontId="6" fillId="0" borderId="1" xfId="1" applyNumberFormat="1" applyBorder="1"/>
    <xf numFmtId="0" fontId="0" fillId="0" borderId="6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/>
    <xf numFmtId="0" fontId="5" fillId="0" borderId="1" xfId="0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vertical="top"/>
    </xf>
    <xf numFmtId="15" fontId="5" fillId="0" borderId="1" xfId="0" applyNumberFormat="1" applyFont="1" applyBorder="1"/>
    <xf numFmtId="15" fontId="0" fillId="0" borderId="1" xfId="0" applyNumberFormat="1" applyBorder="1"/>
    <xf numFmtId="0" fontId="7" fillId="0" borderId="0" xfId="0" applyFont="1"/>
    <xf numFmtId="0" fontId="1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0" xfId="0" applyFont="1"/>
    <xf numFmtId="166" fontId="0" fillId="0" borderId="0" xfId="0" applyNumberFormat="1"/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top"/>
    </xf>
    <xf numFmtId="6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66" fontId="0" fillId="4" borderId="0" xfId="0" applyNumberFormat="1" applyFill="1"/>
    <xf numFmtId="167" fontId="0" fillId="4" borderId="1" xfId="2" applyNumberFormat="1" applyFont="1" applyFill="1" applyBorder="1" applyAlignment="1">
      <alignment horizontal="left"/>
    </xf>
    <xf numFmtId="0" fontId="10" fillId="0" borderId="1" xfId="0" applyFont="1" applyBorder="1"/>
    <xf numFmtId="6" fontId="12" fillId="0" borderId="0" xfId="0" applyNumberFormat="1" applyFont="1"/>
    <xf numFmtId="1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6" fontId="0" fillId="0" borderId="0" xfId="0" applyNumberFormat="1" applyAlignment="1">
      <alignment horizontal="center"/>
    </xf>
    <xf numFmtId="0" fontId="0" fillId="0" borderId="8" xfId="0" applyBorder="1" applyAlignment="1">
      <alignment horizontal="left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4" fontId="0" fillId="0" borderId="1" xfId="0" applyNumberForma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12" fillId="0" borderId="1" xfId="0" applyFont="1" applyBorder="1"/>
    <xf numFmtId="0" fontId="13" fillId="0" borderId="1" xfId="0" applyFont="1" applyBorder="1"/>
    <xf numFmtId="0" fontId="15" fillId="0" borderId="1" xfId="0" applyFont="1" applyBorder="1"/>
    <xf numFmtId="0" fontId="2" fillId="0" borderId="3" xfId="0" applyFont="1" applyBorder="1" applyAlignment="1">
      <alignment vertical="center"/>
    </xf>
    <xf numFmtId="14" fontId="0" fillId="0" borderId="1" xfId="0" applyNumberFormat="1" applyBorder="1" applyAlignment="1">
      <alignment horizontal="center" wrapText="1"/>
    </xf>
  </cellXfs>
  <cellStyles count="4">
    <cellStyle name="Currency" xfId="2" builtinId="4"/>
    <cellStyle name="Hyperlink" xfId="1" builtinId="8"/>
    <cellStyle name="Normal" xfId="0" builtinId="0"/>
    <cellStyle name="Normal 2" xfId="3" xr:uid="{D4CBE1D4-ECD8-48C4-86CD-7B718BC5FDEA}"/>
  </cellStyles>
  <dxfs count="0"/>
  <tableStyles count="0" defaultTableStyle="TableStyleMedium2" defaultPivotStyle="PivotStyleLight16"/>
  <colors>
    <mruColors>
      <color rgb="FF99CCFF"/>
      <color rgb="FF8FC7FF"/>
      <color rgb="FF85D1FF"/>
      <color rgb="FFCCECFF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71" dT="2025-05-30T14:25:59.49" personId="{00000000-0000-0000-0000-000000000000}" id="{2BF46ED5-C4A5-4871-87D5-98E21852FAED}">
    <text>50% of the fee to be paid by HCC</text>
  </threadedComment>
  <threadedComment ref="N72" dT="2025-05-30T14:26:30.37" personId="{00000000-0000-0000-0000-000000000000}" id="{442D7A24-E251-4142-8D09-E1F90AE68EA0}">
    <text>50% of the fee to be paid by HCC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broxstore1\R_Drive\Procurement\Contracts%20Register\Website%20Version\Tenders%202022\Business%20Centres\Contract\Broxbourne%20Standard%20Contract%20V0.1%20FINAL%2007032024%20SIGNED%20WITH%20SCHEDULES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6"/>
  <sheetViews>
    <sheetView tabSelected="1" zoomScale="75" zoomScaleNormal="75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C45" sqref="C45"/>
    </sheetView>
  </sheetViews>
  <sheetFormatPr defaultRowHeight="14.4" x14ac:dyDescent="0.3"/>
  <cols>
    <col min="1" max="1" width="23.44140625" style="18" customWidth="1"/>
    <col min="2" max="2" width="34.44140625" style="18" customWidth="1"/>
    <col min="3" max="3" width="64" style="18" customWidth="1"/>
    <col min="4" max="4" width="15.44140625" style="18" customWidth="1"/>
    <col min="5" max="5" width="90.88671875" style="18" bestFit="1" customWidth="1"/>
    <col min="6" max="6" width="16.44140625" style="21" customWidth="1"/>
    <col min="7" max="7" width="13" style="21" customWidth="1"/>
    <col min="8" max="10" width="19.44140625" style="21" customWidth="1"/>
    <col min="11" max="12" width="19.5546875" customWidth="1"/>
    <col min="13" max="13" width="16" customWidth="1"/>
    <col min="14" max="14" width="33.44140625" style="21" customWidth="1"/>
    <col min="15" max="15" width="56.5546875" customWidth="1"/>
    <col min="16" max="16" width="10.5546875" customWidth="1"/>
    <col min="17" max="17" width="10.44140625" customWidth="1"/>
    <col min="18" max="18" width="27.88671875" customWidth="1"/>
    <col min="19" max="19" width="13.5546875" style="18" customWidth="1"/>
    <col min="20" max="20" width="39.6640625" customWidth="1"/>
    <col min="21" max="21" width="36.5546875" customWidth="1"/>
    <col min="22" max="24" width="16.44140625" customWidth="1"/>
    <col min="25" max="25" width="49" customWidth="1"/>
    <col min="26" max="26" width="53.88671875" customWidth="1"/>
  </cols>
  <sheetData>
    <row r="1" spans="1:25" ht="30" customHeight="1" thickBot="1" x14ac:dyDescent="0.35">
      <c r="A1" s="75" t="s">
        <v>460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s="21" customFormat="1" ht="29.4" thickBot="1" x14ac:dyDescent="0.35">
      <c r="A2" s="8" t="s">
        <v>12</v>
      </c>
      <c r="B2" s="8" t="s">
        <v>11</v>
      </c>
      <c r="C2" s="8" t="s">
        <v>1</v>
      </c>
      <c r="D2" s="7" t="s">
        <v>0</v>
      </c>
      <c r="E2" s="8" t="s">
        <v>2</v>
      </c>
      <c r="F2" s="7" t="s">
        <v>107</v>
      </c>
      <c r="G2" s="7" t="s">
        <v>3</v>
      </c>
      <c r="H2" s="7" t="s">
        <v>4</v>
      </c>
      <c r="I2" s="7" t="s">
        <v>266</v>
      </c>
      <c r="J2" s="7" t="s">
        <v>267</v>
      </c>
      <c r="K2" s="7" t="s">
        <v>5</v>
      </c>
      <c r="L2" s="7" t="s">
        <v>291</v>
      </c>
      <c r="M2" s="7" t="s">
        <v>13</v>
      </c>
      <c r="N2" s="7" t="s">
        <v>6</v>
      </c>
      <c r="O2" s="7" t="s">
        <v>7</v>
      </c>
      <c r="P2" s="7" t="s">
        <v>8</v>
      </c>
      <c r="Q2" s="7" t="s">
        <v>9</v>
      </c>
      <c r="R2" s="7" t="s">
        <v>10</v>
      </c>
      <c r="S2" s="14" t="s">
        <v>108</v>
      </c>
      <c r="T2" s="28" t="s">
        <v>117</v>
      </c>
      <c r="U2" s="29" t="s">
        <v>201</v>
      </c>
      <c r="V2" s="29" t="s">
        <v>118</v>
      </c>
      <c r="W2" s="29" t="s">
        <v>202</v>
      </c>
      <c r="X2" s="29" t="s">
        <v>203</v>
      </c>
      <c r="Y2" s="47" t="s">
        <v>119</v>
      </c>
    </row>
    <row r="3" spans="1:25" ht="28.8" x14ac:dyDescent="0.3">
      <c r="A3" s="16"/>
      <c r="B3" s="16" t="s">
        <v>15</v>
      </c>
      <c r="C3" s="16" t="s">
        <v>16</v>
      </c>
      <c r="D3" s="16"/>
      <c r="E3" s="17" t="s">
        <v>17</v>
      </c>
      <c r="F3" s="34"/>
      <c r="G3" s="4">
        <v>42155</v>
      </c>
      <c r="H3" s="5" t="s">
        <v>55</v>
      </c>
      <c r="I3" s="5"/>
      <c r="J3" s="5"/>
      <c r="K3" s="1"/>
      <c r="L3" s="1"/>
      <c r="M3" s="1"/>
      <c r="N3" s="2" t="s">
        <v>56</v>
      </c>
      <c r="O3" s="1" t="s">
        <v>18</v>
      </c>
      <c r="P3" s="1"/>
      <c r="Q3" s="1"/>
      <c r="R3" s="1"/>
      <c r="S3" s="16"/>
      <c r="T3" s="1"/>
      <c r="U3" s="1"/>
      <c r="V3" s="1"/>
      <c r="W3" s="1"/>
      <c r="X3" s="1"/>
      <c r="Y3" s="27"/>
    </row>
    <row r="4" spans="1:25" ht="28.8" x14ac:dyDescent="0.3">
      <c r="A4" s="16"/>
      <c r="B4" s="16"/>
      <c r="C4" s="17" t="s">
        <v>20</v>
      </c>
      <c r="D4" s="16"/>
      <c r="E4" s="17" t="s">
        <v>21</v>
      </c>
      <c r="F4" s="34"/>
      <c r="G4" s="4">
        <v>42556</v>
      </c>
      <c r="H4" s="4" t="s">
        <v>55</v>
      </c>
      <c r="I4" s="4"/>
      <c r="J4" s="4"/>
      <c r="K4" s="3"/>
      <c r="L4" s="3"/>
      <c r="M4" s="1"/>
      <c r="N4" s="52"/>
      <c r="O4" s="1" t="s">
        <v>22</v>
      </c>
      <c r="P4" s="1"/>
      <c r="Q4" s="1"/>
      <c r="R4" s="1"/>
      <c r="S4" s="16"/>
      <c r="T4" s="1"/>
      <c r="U4" s="1"/>
      <c r="V4" s="1"/>
      <c r="W4" s="1"/>
      <c r="X4" s="1"/>
      <c r="Y4" s="27"/>
    </row>
    <row r="5" spans="1:25" ht="28.8" x14ac:dyDescent="0.3">
      <c r="A5" s="16"/>
      <c r="B5" s="16" t="s">
        <v>36</v>
      </c>
      <c r="C5" s="16" t="s">
        <v>60</v>
      </c>
      <c r="D5" s="16"/>
      <c r="E5" s="17" t="s">
        <v>23</v>
      </c>
      <c r="F5" s="34"/>
      <c r="G5" s="4">
        <v>43040</v>
      </c>
      <c r="H5" s="4">
        <v>46691</v>
      </c>
      <c r="I5" s="4"/>
      <c r="J5" s="4"/>
      <c r="K5" s="3" t="s">
        <v>248</v>
      </c>
      <c r="L5" s="3"/>
      <c r="M5" s="1"/>
      <c r="N5" s="2">
        <v>230000</v>
      </c>
      <c r="O5" s="1" t="s">
        <v>24</v>
      </c>
      <c r="P5" s="1"/>
      <c r="Q5" s="1"/>
      <c r="R5" s="1"/>
      <c r="S5" s="16"/>
      <c r="T5" s="1"/>
      <c r="U5" s="1"/>
      <c r="V5" s="1"/>
      <c r="W5" s="1"/>
      <c r="X5" s="1"/>
      <c r="Y5" s="27"/>
    </row>
    <row r="6" spans="1:25" s="13" customFormat="1" ht="57.6" x14ac:dyDescent="0.3">
      <c r="A6" s="19"/>
      <c r="B6" s="19" t="s">
        <v>27</v>
      </c>
      <c r="C6" s="19" t="s">
        <v>28</v>
      </c>
      <c r="D6" s="19"/>
      <c r="E6" s="20" t="s">
        <v>28</v>
      </c>
      <c r="F6" s="31">
        <v>45322</v>
      </c>
      <c r="G6" s="11">
        <v>45383</v>
      </c>
      <c r="H6" s="11">
        <v>46477</v>
      </c>
      <c r="I6" s="11"/>
      <c r="J6" s="11"/>
      <c r="K6" s="10" t="s">
        <v>216</v>
      </c>
      <c r="L6" s="10"/>
      <c r="M6" s="9" t="s">
        <v>75</v>
      </c>
      <c r="N6" s="12">
        <v>15840</v>
      </c>
      <c r="O6" s="9" t="s">
        <v>29</v>
      </c>
      <c r="P6" s="9" t="s">
        <v>58</v>
      </c>
      <c r="Q6" s="9" t="s">
        <v>58</v>
      </c>
      <c r="R6" s="9" t="s">
        <v>59</v>
      </c>
      <c r="S6" s="19" t="s">
        <v>58</v>
      </c>
      <c r="T6" s="9" t="s">
        <v>195</v>
      </c>
      <c r="U6" s="43">
        <v>45322</v>
      </c>
      <c r="V6" s="43">
        <v>45362</v>
      </c>
      <c r="W6" s="43">
        <v>45397</v>
      </c>
      <c r="X6" s="9" t="s">
        <v>136</v>
      </c>
      <c r="Y6" s="13" t="s">
        <v>217</v>
      </c>
    </row>
    <row r="7" spans="1:25" x14ac:dyDescent="0.3">
      <c r="A7" s="16"/>
      <c r="B7" s="16" t="s">
        <v>15</v>
      </c>
      <c r="C7" s="16" t="s">
        <v>30</v>
      </c>
      <c r="D7" s="16"/>
      <c r="E7" s="17" t="s">
        <v>31</v>
      </c>
      <c r="F7" s="34"/>
      <c r="G7" s="4">
        <v>43617</v>
      </c>
      <c r="H7" s="4" t="s">
        <v>55</v>
      </c>
      <c r="I7" s="4"/>
      <c r="J7" s="4"/>
      <c r="K7" s="3"/>
      <c r="L7" s="3"/>
      <c r="M7" s="1"/>
      <c r="N7" s="53" t="s">
        <v>63</v>
      </c>
      <c r="O7" s="1" t="s">
        <v>32</v>
      </c>
      <c r="P7" s="1"/>
      <c r="Q7" s="1"/>
      <c r="R7" s="1"/>
      <c r="S7" s="16"/>
      <c r="T7" s="1"/>
      <c r="U7" s="1"/>
      <c r="V7" s="1"/>
      <c r="W7" s="1"/>
      <c r="X7" s="1"/>
      <c r="Y7" s="27"/>
    </row>
    <row r="8" spans="1:25" ht="43.2" x14ac:dyDescent="0.3">
      <c r="A8" s="16"/>
      <c r="B8" s="16" t="s">
        <v>61</v>
      </c>
      <c r="C8" s="16" t="s">
        <v>65</v>
      </c>
      <c r="D8" s="16"/>
      <c r="E8" s="17" t="s">
        <v>33</v>
      </c>
      <c r="F8" s="34"/>
      <c r="G8" s="4">
        <v>43766</v>
      </c>
      <c r="H8" s="4">
        <v>46687</v>
      </c>
      <c r="I8" s="4"/>
      <c r="J8" s="4"/>
      <c r="K8" s="1"/>
      <c r="L8" s="1"/>
      <c r="M8" s="1"/>
      <c r="N8" s="6" t="s">
        <v>34</v>
      </c>
      <c r="O8" s="1" t="s">
        <v>35</v>
      </c>
      <c r="P8" s="1"/>
      <c r="Q8" s="1"/>
      <c r="R8" s="1"/>
      <c r="S8" s="16"/>
      <c r="T8" s="1"/>
      <c r="U8" s="1"/>
      <c r="V8" s="1"/>
      <c r="W8" s="1"/>
      <c r="X8" s="1"/>
      <c r="Y8" s="27"/>
    </row>
    <row r="9" spans="1:25" x14ac:dyDescent="0.3">
      <c r="A9" s="16"/>
      <c r="B9" s="16" t="s">
        <v>37</v>
      </c>
      <c r="C9" s="17" t="s">
        <v>41</v>
      </c>
      <c r="D9" s="16"/>
      <c r="E9" s="17" t="s">
        <v>42</v>
      </c>
      <c r="F9" s="34"/>
      <c r="G9" s="4">
        <v>46023</v>
      </c>
      <c r="H9" s="4">
        <v>46843</v>
      </c>
      <c r="I9" s="4" t="s">
        <v>292</v>
      </c>
      <c r="J9" s="4">
        <v>46843</v>
      </c>
      <c r="K9" s="42">
        <v>46357</v>
      </c>
      <c r="L9" s="1"/>
      <c r="M9" s="1"/>
      <c r="N9" s="2">
        <v>26288</v>
      </c>
      <c r="O9" s="1" t="s">
        <v>386</v>
      </c>
      <c r="P9" s="1"/>
      <c r="Q9" s="1"/>
      <c r="R9" s="1"/>
      <c r="S9" s="16"/>
      <c r="T9" s="1"/>
      <c r="U9" s="1"/>
      <c r="V9" s="1"/>
      <c r="W9" s="1"/>
      <c r="X9" s="1"/>
      <c r="Y9" s="27"/>
    </row>
    <row r="10" spans="1:25" x14ac:dyDescent="0.3">
      <c r="A10" s="16"/>
      <c r="B10" s="16" t="s">
        <v>36</v>
      </c>
      <c r="C10" s="17" t="s">
        <v>43</v>
      </c>
      <c r="D10" s="16"/>
      <c r="E10" s="17" t="s">
        <v>44</v>
      </c>
      <c r="F10" s="34"/>
      <c r="G10" s="4">
        <v>44166</v>
      </c>
      <c r="H10" s="4">
        <v>46022</v>
      </c>
      <c r="I10" s="4"/>
      <c r="J10" s="4"/>
      <c r="K10" s="1"/>
      <c r="L10" s="1"/>
      <c r="M10" s="1"/>
      <c r="N10" s="2">
        <v>5622</v>
      </c>
      <c r="O10" s="1" t="s">
        <v>19</v>
      </c>
      <c r="P10" s="1"/>
      <c r="Q10" s="1"/>
      <c r="R10" s="1"/>
      <c r="S10" s="16"/>
      <c r="T10" s="1"/>
      <c r="U10" s="1"/>
      <c r="V10" s="1"/>
      <c r="W10" s="1"/>
      <c r="X10" s="1"/>
      <c r="Y10" s="27"/>
    </row>
    <row r="11" spans="1:25" x14ac:dyDescent="0.3">
      <c r="A11" s="16"/>
      <c r="B11" s="16" t="s">
        <v>45</v>
      </c>
      <c r="C11" s="17" t="s">
        <v>67</v>
      </c>
      <c r="D11" s="16"/>
      <c r="E11" s="17" t="s">
        <v>46</v>
      </c>
      <c r="F11" s="34"/>
      <c r="G11" s="4">
        <v>44409</v>
      </c>
      <c r="H11" s="4">
        <v>46265</v>
      </c>
      <c r="I11" s="4"/>
      <c r="J11" s="4"/>
      <c r="K11" s="1"/>
      <c r="L11" s="1"/>
      <c r="M11" s="1"/>
      <c r="N11" s="2">
        <v>20533</v>
      </c>
      <c r="O11" s="1" t="s">
        <v>47</v>
      </c>
      <c r="P11" s="1"/>
      <c r="Q11" s="1"/>
      <c r="R11" s="1" t="s">
        <v>68</v>
      </c>
      <c r="S11" s="16"/>
      <c r="T11" s="1"/>
      <c r="U11" s="1"/>
      <c r="V11" s="1"/>
      <c r="W11" s="1"/>
      <c r="X11" s="1"/>
      <c r="Y11" s="27"/>
    </row>
    <row r="12" spans="1:25" x14ac:dyDescent="0.3">
      <c r="A12" s="16"/>
      <c r="B12" s="16" t="s">
        <v>40</v>
      </c>
      <c r="C12" s="17" t="s">
        <v>48</v>
      </c>
      <c r="D12" s="16"/>
      <c r="E12" s="17" t="s">
        <v>49</v>
      </c>
      <c r="F12" s="34"/>
      <c r="G12" s="4">
        <v>43862</v>
      </c>
      <c r="H12" s="4"/>
      <c r="I12" s="4"/>
      <c r="J12" s="4"/>
      <c r="K12" s="1"/>
      <c r="L12" s="1"/>
      <c r="M12" s="1"/>
      <c r="N12" s="2">
        <v>32000</v>
      </c>
      <c r="O12" s="1" t="s">
        <v>50</v>
      </c>
      <c r="P12" s="1"/>
      <c r="Q12" s="1"/>
      <c r="R12" s="1"/>
      <c r="S12" s="16"/>
      <c r="T12" s="1"/>
      <c r="U12" s="1"/>
      <c r="V12" s="1"/>
      <c r="W12" s="1"/>
      <c r="X12" s="1"/>
      <c r="Y12" s="27"/>
    </row>
    <row r="13" spans="1:25" x14ac:dyDescent="0.3">
      <c r="A13" s="16"/>
      <c r="B13" s="16" t="s">
        <v>40</v>
      </c>
      <c r="C13" s="17" t="s">
        <v>51</v>
      </c>
      <c r="D13" s="16"/>
      <c r="E13" s="17" t="s">
        <v>52</v>
      </c>
      <c r="F13" s="34"/>
      <c r="G13" s="4">
        <v>44075</v>
      </c>
      <c r="H13" s="4"/>
      <c r="I13" s="4"/>
      <c r="J13" s="4"/>
      <c r="K13" s="1"/>
      <c r="L13" s="1"/>
      <c r="M13" s="1"/>
      <c r="N13" s="2">
        <v>410000</v>
      </c>
      <c r="O13" s="1" t="s">
        <v>69</v>
      </c>
      <c r="P13" s="1"/>
      <c r="Q13" s="1"/>
      <c r="R13" s="1"/>
      <c r="S13" s="16"/>
      <c r="T13" s="1"/>
      <c r="U13" s="1"/>
      <c r="V13" s="1"/>
      <c r="W13" s="1"/>
      <c r="X13" s="1"/>
      <c r="Y13" s="27"/>
    </row>
    <row r="14" spans="1:25" x14ac:dyDescent="0.3">
      <c r="A14" s="16"/>
      <c r="B14" s="16" t="s">
        <v>40</v>
      </c>
      <c r="C14" s="17" t="s">
        <v>53</v>
      </c>
      <c r="D14" s="16"/>
      <c r="E14" s="17" t="s">
        <v>54</v>
      </c>
      <c r="F14" s="34"/>
      <c r="G14" s="4">
        <v>44105</v>
      </c>
      <c r="H14" s="4"/>
      <c r="I14" s="4"/>
      <c r="J14" s="4"/>
      <c r="K14" s="1"/>
      <c r="L14" s="1"/>
      <c r="M14" s="1"/>
      <c r="N14" s="2">
        <v>14480</v>
      </c>
      <c r="O14" s="1" t="s">
        <v>70</v>
      </c>
      <c r="P14" s="1"/>
      <c r="Q14" s="1"/>
      <c r="R14" s="1"/>
      <c r="S14" s="16"/>
      <c r="T14" s="1"/>
      <c r="U14" s="1"/>
      <c r="V14" s="1"/>
      <c r="W14" s="1"/>
      <c r="X14" s="1"/>
      <c r="Y14" s="27"/>
    </row>
    <row r="15" spans="1:25" x14ac:dyDescent="0.3">
      <c r="A15" s="16"/>
      <c r="B15" s="16" t="s">
        <v>61</v>
      </c>
      <c r="C15" s="16" t="s">
        <v>65</v>
      </c>
      <c r="D15" s="16"/>
      <c r="E15" s="17" t="s">
        <v>33</v>
      </c>
      <c r="F15" s="34"/>
      <c r="G15" s="4">
        <v>43766</v>
      </c>
      <c r="H15" s="4">
        <v>46687</v>
      </c>
      <c r="I15" s="4"/>
      <c r="J15" s="4"/>
      <c r="K15" s="3" t="s">
        <v>73</v>
      </c>
      <c r="L15" s="3"/>
      <c r="M15" s="1"/>
      <c r="N15" s="6">
        <v>54642</v>
      </c>
      <c r="O15" s="1" t="s">
        <v>35</v>
      </c>
      <c r="P15" s="1"/>
      <c r="Q15" s="1"/>
      <c r="R15" s="1"/>
      <c r="S15" s="16"/>
      <c r="T15" s="1"/>
      <c r="U15" s="1"/>
      <c r="V15" s="1"/>
      <c r="W15" s="1"/>
      <c r="X15" s="1"/>
      <c r="Y15" s="27"/>
    </row>
    <row r="16" spans="1:25" s="13" customFormat="1" ht="72" x14ac:dyDescent="0.3">
      <c r="A16" s="19"/>
      <c r="B16" s="19" t="s">
        <v>80</v>
      </c>
      <c r="C16" s="20" t="s">
        <v>281</v>
      </c>
      <c r="D16" s="19"/>
      <c r="E16" s="19" t="s">
        <v>79</v>
      </c>
      <c r="F16" s="31"/>
      <c r="G16" s="31">
        <v>45383</v>
      </c>
      <c r="H16" s="11">
        <v>45747</v>
      </c>
      <c r="I16" s="11"/>
      <c r="J16" s="11"/>
      <c r="K16" s="9" t="s">
        <v>78</v>
      </c>
      <c r="L16" s="9"/>
      <c r="M16" s="9"/>
      <c r="N16" s="32" t="s">
        <v>282</v>
      </c>
      <c r="O16" s="9" t="s">
        <v>77</v>
      </c>
      <c r="P16" s="9"/>
      <c r="Q16" s="9"/>
      <c r="R16" s="9"/>
      <c r="S16" s="19"/>
      <c r="T16" s="10" t="s">
        <v>209</v>
      </c>
      <c r="U16" s="10"/>
      <c r="V16" s="9"/>
      <c r="W16" s="9"/>
      <c r="X16" s="9"/>
      <c r="Y16" s="10" t="s">
        <v>280</v>
      </c>
    </row>
    <row r="17" spans="1:26" s="13" customFormat="1" ht="28.8" x14ac:dyDescent="0.3">
      <c r="A17" s="19"/>
      <c r="B17" s="19" t="s">
        <v>80</v>
      </c>
      <c r="C17" s="19" t="s">
        <v>82</v>
      </c>
      <c r="D17" s="19"/>
      <c r="E17" s="19" t="s">
        <v>83</v>
      </c>
      <c r="F17" s="30"/>
      <c r="G17" s="31" t="s">
        <v>81</v>
      </c>
      <c r="H17" s="31" t="s">
        <v>87</v>
      </c>
      <c r="I17" s="31"/>
      <c r="J17" s="31"/>
      <c r="K17" s="9"/>
      <c r="L17" s="9"/>
      <c r="M17" s="9" t="s">
        <v>57</v>
      </c>
      <c r="N17" s="30" t="s">
        <v>76</v>
      </c>
      <c r="O17" s="9" t="s">
        <v>77</v>
      </c>
      <c r="P17" s="9"/>
      <c r="Q17" s="9"/>
      <c r="R17" s="9"/>
      <c r="S17" s="19"/>
      <c r="T17" s="9"/>
      <c r="U17" s="9"/>
      <c r="V17" s="9"/>
      <c r="W17" s="9"/>
      <c r="X17" s="9"/>
      <c r="Y17" s="15"/>
    </row>
    <row r="18" spans="1:26" s="13" customFormat="1" ht="72" x14ac:dyDescent="0.3">
      <c r="A18" s="19"/>
      <c r="B18" s="19" t="s">
        <v>80</v>
      </c>
      <c r="C18" s="19" t="s">
        <v>127</v>
      </c>
      <c r="D18" s="19"/>
      <c r="E18" s="20" t="s">
        <v>128</v>
      </c>
      <c r="F18" s="11">
        <v>45456</v>
      </c>
      <c r="G18" s="31">
        <v>45383</v>
      </c>
      <c r="H18" s="31">
        <v>45747</v>
      </c>
      <c r="I18" s="31"/>
      <c r="J18" s="31"/>
      <c r="K18" s="9"/>
      <c r="L18" s="9"/>
      <c r="M18" s="10"/>
      <c r="N18" s="32" t="s">
        <v>273</v>
      </c>
      <c r="O18" s="9" t="s">
        <v>126</v>
      </c>
      <c r="P18" s="9"/>
      <c r="Q18" s="9"/>
      <c r="R18" s="9"/>
      <c r="S18" s="19"/>
      <c r="T18" s="10" t="s">
        <v>274</v>
      </c>
      <c r="U18" s="10"/>
      <c r="V18" s="9"/>
      <c r="W18" s="9"/>
      <c r="X18" s="9" t="s">
        <v>136</v>
      </c>
      <c r="Y18" s="33" t="s">
        <v>275</v>
      </c>
    </row>
    <row r="19" spans="1:26" s="13" customFormat="1" ht="43.2" x14ac:dyDescent="0.3">
      <c r="A19" s="19"/>
      <c r="B19" s="19" t="s">
        <v>80</v>
      </c>
      <c r="C19" s="19" t="s">
        <v>129</v>
      </c>
      <c r="D19" s="19"/>
      <c r="E19" s="20" t="s">
        <v>130</v>
      </c>
      <c r="F19" s="11">
        <v>45315</v>
      </c>
      <c r="G19" s="31">
        <v>45383</v>
      </c>
      <c r="H19" s="31">
        <v>46112</v>
      </c>
      <c r="I19" s="31"/>
      <c r="J19" s="31"/>
      <c r="K19" s="9"/>
      <c r="L19" s="9"/>
      <c r="M19" s="10"/>
      <c r="N19" s="32" t="s">
        <v>210</v>
      </c>
      <c r="O19" s="9" t="s">
        <v>132</v>
      </c>
      <c r="P19" s="9"/>
      <c r="Q19" s="9"/>
      <c r="R19" s="9"/>
      <c r="S19" s="19"/>
      <c r="T19" s="10" t="s">
        <v>131</v>
      </c>
      <c r="U19" s="10"/>
      <c r="V19" s="9" t="s">
        <v>136</v>
      </c>
      <c r="W19" s="9"/>
      <c r="X19" s="9" t="s">
        <v>136</v>
      </c>
      <c r="Y19" s="33" t="s">
        <v>211</v>
      </c>
    </row>
    <row r="20" spans="1:26" x14ac:dyDescent="0.3">
      <c r="A20" s="16"/>
      <c r="B20" s="16" t="s">
        <v>37</v>
      </c>
      <c r="C20" s="16" t="s">
        <v>84</v>
      </c>
      <c r="D20" s="16"/>
      <c r="E20" s="16" t="s">
        <v>85</v>
      </c>
      <c r="F20" s="5"/>
      <c r="G20" s="4">
        <v>44834</v>
      </c>
      <c r="H20" s="4">
        <v>47514</v>
      </c>
      <c r="I20" s="4"/>
      <c r="J20" s="4"/>
      <c r="K20" s="1"/>
      <c r="L20" s="1"/>
      <c r="M20" s="1"/>
      <c r="N20" s="53" t="s">
        <v>66</v>
      </c>
      <c r="O20" s="1" t="s">
        <v>86</v>
      </c>
      <c r="P20" s="1"/>
      <c r="Q20" s="1"/>
      <c r="R20" s="1" t="s">
        <v>64</v>
      </c>
      <c r="S20" s="16"/>
      <c r="T20" s="1"/>
      <c r="U20" s="1"/>
      <c r="V20" s="1"/>
      <c r="W20" s="1"/>
      <c r="X20" s="42">
        <v>44873</v>
      </c>
      <c r="Y20" s="27"/>
    </row>
    <row r="21" spans="1:26" x14ac:dyDescent="0.3">
      <c r="A21" s="16"/>
      <c r="B21" s="16" t="s">
        <v>37</v>
      </c>
      <c r="C21" s="16" t="s">
        <v>88</v>
      </c>
      <c r="D21" s="16"/>
      <c r="E21" s="16" t="s">
        <v>89</v>
      </c>
      <c r="F21" s="5"/>
      <c r="G21" s="22">
        <v>44958</v>
      </c>
      <c r="H21" s="22">
        <v>47543</v>
      </c>
      <c r="I21" s="22"/>
      <c r="J21" s="22"/>
      <c r="K21" s="1"/>
      <c r="L21" s="1"/>
      <c r="M21" s="1" t="s">
        <v>57</v>
      </c>
      <c r="N21" s="53" t="s">
        <v>66</v>
      </c>
      <c r="O21" s="1" t="s">
        <v>90</v>
      </c>
      <c r="P21" s="1"/>
      <c r="Q21" s="1"/>
      <c r="R21" s="1" t="s">
        <v>64</v>
      </c>
      <c r="S21" s="16"/>
      <c r="T21" s="1"/>
      <c r="U21" s="1"/>
      <c r="V21" s="1"/>
      <c r="W21" s="1"/>
      <c r="X21" s="1"/>
      <c r="Y21" s="27"/>
    </row>
    <row r="22" spans="1:26" x14ac:dyDescent="0.3">
      <c r="A22" s="16"/>
      <c r="B22" s="16" t="s">
        <v>36</v>
      </c>
      <c r="C22" s="16" t="s">
        <v>25</v>
      </c>
      <c r="D22" s="16"/>
      <c r="E22" s="17" t="s">
        <v>38</v>
      </c>
      <c r="F22" s="5"/>
      <c r="G22" s="22">
        <v>44835</v>
      </c>
      <c r="H22" s="22">
        <v>45566</v>
      </c>
      <c r="I22" s="22" t="s">
        <v>75</v>
      </c>
      <c r="J22" s="22">
        <v>45931</v>
      </c>
      <c r="K22" s="1"/>
      <c r="L22" s="1"/>
      <c r="M22" s="1"/>
      <c r="N22" s="26">
        <v>18240</v>
      </c>
      <c r="O22" s="1" t="s">
        <v>39</v>
      </c>
      <c r="P22" s="1"/>
      <c r="Q22" s="1"/>
      <c r="R22" s="1" t="s">
        <v>59</v>
      </c>
      <c r="S22" s="16" t="s">
        <v>75</v>
      </c>
      <c r="T22" s="1" t="s">
        <v>255</v>
      </c>
      <c r="U22" s="1"/>
      <c r="V22" s="1"/>
      <c r="W22" s="1"/>
      <c r="X22" s="1"/>
      <c r="Y22" s="27"/>
    </row>
    <row r="23" spans="1:26" x14ac:dyDescent="0.3">
      <c r="A23" s="16"/>
      <c r="B23" s="16" t="s">
        <v>91</v>
      </c>
      <c r="C23" s="16" t="s">
        <v>92</v>
      </c>
      <c r="D23" s="16"/>
      <c r="E23" s="16" t="s">
        <v>96</v>
      </c>
      <c r="F23" s="5"/>
      <c r="G23" s="22">
        <v>44835</v>
      </c>
      <c r="H23" s="22">
        <v>45566</v>
      </c>
      <c r="I23" s="22" t="s">
        <v>75</v>
      </c>
      <c r="J23" s="22">
        <v>45931</v>
      </c>
      <c r="K23" s="1"/>
      <c r="L23" s="1"/>
      <c r="M23" s="1"/>
      <c r="N23" s="26">
        <v>4490</v>
      </c>
      <c r="O23" s="1" t="s">
        <v>39</v>
      </c>
      <c r="P23" s="1"/>
      <c r="Q23" s="1"/>
      <c r="R23" s="1" t="s">
        <v>59</v>
      </c>
      <c r="S23" s="16" t="s">
        <v>75</v>
      </c>
      <c r="T23" s="1" t="s">
        <v>255</v>
      </c>
      <c r="U23" s="1"/>
      <c r="V23" s="1"/>
      <c r="W23" s="1"/>
      <c r="X23" s="1"/>
      <c r="Y23" s="27"/>
    </row>
    <row r="24" spans="1:26" x14ac:dyDescent="0.3">
      <c r="A24" s="16"/>
      <c r="B24" s="16" t="s">
        <v>36</v>
      </c>
      <c r="C24" s="16" t="s">
        <v>93</v>
      </c>
      <c r="D24" s="16"/>
      <c r="E24" s="16" t="s">
        <v>94</v>
      </c>
      <c r="F24" s="5"/>
      <c r="G24" s="22">
        <v>44866</v>
      </c>
      <c r="H24" s="22">
        <v>46661</v>
      </c>
      <c r="I24" s="22"/>
      <c r="J24" s="22"/>
      <c r="K24" s="1"/>
      <c r="L24" s="1"/>
      <c r="M24" s="1"/>
      <c r="N24" s="24">
        <v>90000</v>
      </c>
      <c r="O24" s="1" t="s">
        <v>95</v>
      </c>
      <c r="P24" s="1"/>
      <c r="Q24" s="1"/>
      <c r="R24" s="1" t="s">
        <v>59</v>
      </c>
      <c r="S24" s="16" t="s">
        <v>75</v>
      </c>
      <c r="T24" s="1" t="s">
        <v>255</v>
      </c>
      <c r="U24" s="1"/>
      <c r="V24" s="1"/>
      <c r="W24" s="1"/>
      <c r="X24" s="1"/>
      <c r="Y24" s="27"/>
    </row>
    <row r="25" spans="1:26" s="16" customFormat="1" x14ac:dyDescent="0.3">
      <c r="B25" s="16" t="s">
        <v>36</v>
      </c>
      <c r="C25" s="16" t="s">
        <v>98</v>
      </c>
      <c r="E25" s="16" t="s">
        <v>100</v>
      </c>
      <c r="G25" s="23">
        <v>45139</v>
      </c>
      <c r="H25" s="23">
        <v>46569</v>
      </c>
      <c r="N25" s="54">
        <v>413892.96</v>
      </c>
      <c r="O25" s="16" t="s">
        <v>99</v>
      </c>
      <c r="R25" s="16" t="s">
        <v>59</v>
      </c>
      <c r="S25" s="16" t="s">
        <v>75</v>
      </c>
      <c r="Y25" s="48"/>
      <c r="Z25" s="49"/>
    </row>
    <row r="26" spans="1:26" x14ac:dyDescent="0.3">
      <c r="A26" s="16"/>
      <c r="B26" s="16"/>
      <c r="C26" s="16" t="s">
        <v>101</v>
      </c>
      <c r="D26" s="16"/>
      <c r="E26" s="16" t="s">
        <v>102</v>
      </c>
      <c r="F26" s="5"/>
      <c r="G26" s="22">
        <v>45017</v>
      </c>
      <c r="H26" s="22">
        <v>46447</v>
      </c>
      <c r="I26" s="22"/>
      <c r="J26" s="22"/>
      <c r="K26" s="3" t="s">
        <v>103</v>
      </c>
      <c r="L26" s="3"/>
      <c r="M26" s="1" t="s">
        <v>75</v>
      </c>
      <c r="N26" s="5"/>
      <c r="O26" s="1" t="s">
        <v>104</v>
      </c>
      <c r="P26" s="1"/>
      <c r="Q26" s="1"/>
      <c r="R26" s="1" t="s">
        <v>59</v>
      </c>
      <c r="S26" s="16"/>
      <c r="T26" s="1" t="s">
        <v>195</v>
      </c>
      <c r="U26" s="1"/>
      <c r="V26" s="37">
        <v>45352</v>
      </c>
      <c r="W26" s="37"/>
      <c r="X26" s="37"/>
      <c r="Y26" s="27"/>
    </row>
    <row r="27" spans="1:26" x14ac:dyDescent="0.3">
      <c r="A27" s="16"/>
      <c r="B27" s="16"/>
      <c r="C27" s="16"/>
      <c r="D27" s="16"/>
      <c r="E27" s="16" t="s">
        <v>105</v>
      </c>
      <c r="F27" s="5"/>
      <c r="G27" s="22">
        <v>44986</v>
      </c>
      <c r="H27" s="22">
        <v>46813</v>
      </c>
      <c r="I27" s="22"/>
      <c r="J27" s="22"/>
      <c r="K27" s="1" t="s">
        <v>106</v>
      </c>
      <c r="L27" s="1"/>
      <c r="M27" s="1"/>
      <c r="N27" s="24">
        <v>52000</v>
      </c>
      <c r="O27" s="1" t="s">
        <v>71</v>
      </c>
      <c r="P27" s="1"/>
      <c r="Q27" s="1"/>
      <c r="R27" s="1"/>
      <c r="S27" s="16"/>
      <c r="T27" s="1"/>
      <c r="U27" s="1"/>
      <c r="V27" s="1"/>
      <c r="W27" s="1"/>
      <c r="X27" s="42">
        <v>45379</v>
      </c>
      <c r="Y27" s="27"/>
    </row>
    <row r="28" spans="1:26" x14ac:dyDescent="0.3">
      <c r="A28" s="16"/>
      <c r="B28" s="16" t="s">
        <v>230</v>
      </c>
      <c r="C28" s="16" t="s">
        <v>109</v>
      </c>
      <c r="D28" s="16"/>
      <c r="E28" s="17" t="s">
        <v>110</v>
      </c>
      <c r="F28" s="5"/>
      <c r="G28" s="4">
        <v>44854</v>
      </c>
      <c r="H28" s="4">
        <v>46680</v>
      </c>
      <c r="I28" s="4"/>
      <c r="J28" s="4"/>
      <c r="K28" s="3" t="s">
        <v>103</v>
      </c>
      <c r="L28" s="3"/>
      <c r="M28" s="1"/>
      <c r="N28" s="24">
        <v>31875</v>
      </c>
      <c r="O28" s="1" t="s">
        <v>111</v>
      </c>
      <c r="P28" s="1"/>
      <c r="Q28" s="1"/>
      <c r="R28" s="1"/>
      <c r="S28" s="16"/>
      <c r="T28" s="1"/>
      <c r="U28" s="1"/>
      <c r="V28" s="1"/>
      <c r="W28" s="1"/>
      <c r="X28" s="1"/>
      <c r="Y28" s="27"/>
    </row>
    <row r="29" spans="1:26" s="16" customFormat="1" x14ac:dyDescent="0.3">
      <c r="B29" s="16" t="s">
        <v>37</v>
      </c>
      <c r="C29" s="16" t="s">
        <v>112</v>
      </c>
      <c r="D29" s="16" t="s">
        <v>136</v>
      </c>
      <c r="E29" s="16" t="s">
        <v>328</v>
      </c>
      <c r="F29" s="4">
        <v>45180</v>
      </c>
      <c r="G29" s="4">
        <v>45207</v>
      </c>
      <c r="H29" s="4">
        <v>46302</v>
      </c>
      <c r="K29" s="16" t="s">
        <v>116</v>
      </c>
      <c r="M29" s="16" t="s">
        <v>75</v>
      </c>
      <c r="N29" s="59">
        <f>417694*3</f>
        <v>1253082</v>
      </c>
      <c r="O29" s="16" t="s">
        <v>329</v>
      </c>
      <c r="P29" s="16" t="s">
        <v>58</v>
      </c>
      <c r="Q29" s="16" t="s">
        <v>58</v>
      </c>
      <c r="R29" s="16" t="s">
        <v>113</v>
      </c>
      <c r="S29" s="16" t="s">
        <v>155</v>
      </c>
      <c r="T29" s="16" t="s">
        <v>156</v>
      </c>
      <c r="U29" s="23">
        <v>45183</v>
      </c>
      <c r="V29" s="16" t="s">
        <v>157</v>
      </c>
      <c r="W29" s="23">
        <v>45183</v>
      </c>
      <c r="Y29" s="48" t="s">
        <v>136</v>
      </c>
      <c r="Z29" s="49"/>
    </row>
    <row r="30" spans="1:26" s="18" customFormat="1" x14ac:dyDescent="0.3">
      <c r="A30" s="16"/>
      <c r="B30" s="16" t="s">
        <v>37</v>
      </c>
      <c r="C30" s="16" t="s">
        <v>112</v>
      </c>
      <c r="D30" s="16" t="s">
        <v>136</v>
      </c>
      <c r="E30" s="16" t="s">
        <v>330</v>
      </c>
      <c r="F30" s="4">
        <v>45180</v>
      </c>
      <c r="G30" s="4">
        <v>45207</v>
      </c>
      <c r="H30" s="4">
        <v>46302</v>
      </c>
      <c r="I30" s="16"/>
      <c r="J30" s="16"/>
      <c r="K30" s="16" t="s">
        <v>116</v>
      </c>
      <c r="L30" s="16"/>
      <c r="M30" s="16" t="s">
        <v>75</v>
      </c>
      <c r="N30" s="59">
        <f>222377*3</f>
        <v>667131</v>
      </c>
      <c r="O30" s="16" t="s">
        <v>331</v>
      </c>
      <c r="P30" s="16" t="s">
        <v>58</v>
      </c>
      <c r="Q30" s="16" t="s">
        <v>58</v>
      </c>
      <c r="R30" s="16" t="s">
        <v>113</v>
      </c>
      <c r="S30" s="16" t="s">
        <v>155</v>
      </c>
      <c r="T30" s="16" t="s">
        <v>156</v>
      </c>
      <c r="U30" s="23">
        <v>45183</v>
      </c>
      <c r="V30" s="16" t="s">
        <v>157</v>
      </c>
      <c r="W30" s="23">
        <v>45183</v>
      </c>
      <c r="X30" s="16"/>
      <c r="Y30" s="48" t="s">
        <v>136</v>
      </c>
    </row>
    <row r="31" spans="1:26" s="18" customFormat="1" x14ac:dyDescent="0.3">
      <c r="A31" s="16"/>
      <c r="B31" s="16" t="s">
        <v>37</v>
      </c>
      <c r="C31" s="16" t="s">
        <v>112</v>
      </c>
      <c r="D31" s="16" t="s">
        <v>136</v>
      </c>
      <c r="E31" s="16" t="s">
        <v>332</v>
      </c>
      <c r="F31" s="4">
        <v>45180</v>
      </c>
      <c r="G31" s="4">
        <v>45207</v>
      </c>
      <c r="H31" s="4">
        <v>46302</v>
      </c>
      <c r="I31" s="16"/>
      <c r="J31" s="16"/>
      <c r="K31" s="16" t="s">
        <v>116</v>
      </c>
      <c r="L31" s="16"/>
      <c r="M31" s="16" t="s">
        <v>75</v>
      </c>
      <c r="N31" s="59">
        <f>41672*3</f>
        <v>125016</v>
      </c>
      <c r="O31" s="16" t="s">
        <v>333</v>
      </c>
      <c r="P31" s="16" t="s">
        <v>58</v>
      </c>
      <c r="Q31" s="16" t="s">
        <v>58</v>
      </c>
      <c r="R31" s="16" t="s">
        <v>113</v>
      </c>
      <c r="S31" s="16" t="s">
        <v>155</v>
      </c>
      <c r="T31" s="16" t="s">
        <v>156</v>
      </c>
      <c r="U31" s="23">
        <v>45183</v>
      </c>
      <c r="V31" s="16" t="s">
        <v>157</v>
      </c>
      <c r="W31" s="23">
        <v>45183</v>
      </c>
      <c r="X31" s="16"/>
      <c r="Y31" s="48" t="s">
        <v>136</v>
      </c>
    </row>
    <row r="32" spans="1:26" x14ac:dyDescent="0.3">
      <c r="A32" s="16"/>
      <c r="B32" s="16" t="s">
        <v>120</v>
      </c>
      <c r="C32" s="16" t="s">
        <v>124</v>
      </c>
      <c r="D32" s="16"/>
      <c r="E32" s="16" t="s">
        <v>125</v>
      </c>
      <c r="F32" s="5"/>
      <c r="G32" s="4">
        <v>45120</v>
      </c>
      <c r="H32" s="4">
        <v>46947</v>
      </c>
      <c r="I32" s="4"/>
      <c r="J32" s="4"/>
      <c r="K32" s="1" t="s">
        <v>121</v>
      </c>
      <c r="L32" s="1"/>
      <c r="M32" s="1" t="s">
        <v>75</v>
      </c>
      <c r="N32" s="26">
        <v>15503</v>
      </c>
      <c r="O32" s="1" t="s">
        <v>123</v>
      </c>
      <c r="P32" s="1"/>
      <c r="Q32" s="1"/>
      <c r="R32" s="1" t="s">
        <v>122</v>
      </c>
      <c r="S32" s="16" t="s">
        <v>58</v>
      </c>
      <c r="T32" s="1"/>
      <c r="U32" s="1"/>
      <c r="V32" s="1"/>
      <c r="W32" s="1"/>
      <c r="X32" s="1"/>
      <c r="Y32" s="27"/>
    </row>
    <row r="33" spans="1:26" x14ac:dyDescent="0.3">
      <c r="A33" s="16"/>
      <c r="B33" s="16" t="s">
        <v>114</v>
      </c>
      <c r="C33" s="16" t="s">
        <v>133</v>
      </c>
      <c r="D33" s="16"/>
      <c r="E33" s="16" t="s">
        <v>134</v>
      </c>
      <c r="F33" s="4">
        <v>45134</v>
      </c>
      <c r="G33" s="22">
        <v>45139</v>
      </c>
      <c r="H33" s="5" t="s">
        <v>135</v>
      </c>
      <c r="I33" s="5"/>
      <c r="J33" s="5"/>
      <c r="K33" s="1" t="s">
        <v>136</v>
      </c>
      <c r="L33" s="1"/>
      <c r="M33" s="1"/>
      <c r="N33" s="26">
        <v>41900</v>
      </c>
      <c r="O33" s="3" t="s">
        <v>137</v>
      </c>
      <c r="P33" s="1"/>
      <c r="Q33" s="1"/>
      <c r="R33" s="1" t="s">
        <v>122</v>
      </c>
      <c r="S33" s="16" t="s">
        <v>58</v>
      </c>
      <c r="T33" s="1"/>
      <c r="U33" s="1"/>
      <c r="V33" s="1"/>
      <c r="W33" s="1"/>
      <c r="X33" s="1"/>
      <c r="Y33" s="1"/>
    </row>
    <row r="34" spans="1:26" x14ac:dyDescent="0.3">
      <c r="A34" s="16"/>
      <c r="B34" s="16" t="s">
        <v>36</v>
      </c>
      <c r="C34" s="16" t="s">
        <v>138</v>
      </c>
      <c r="D34" s="16"/>
      <c r="E34" s="16" t="s">
        <v>139</v>
      </c>
      <c r="F34" s="5"/>
      <c r="G34" s="22">
        <v>45017</v>
      </c>
      <c r="H34" s="5" t="s">
        <v>135</v>
      </c>
      <c r="I34" s="5"/>
      <c r="J34" s="5"/>
      <c r="K34" s="1" t="s">
        <v>97</v>
      </c>
      <c r="L34" s="1"/>
      <c r="M34" s="1"/>
      <c r="N34" s="26">
        <v>55000</v>
      </c>
      <c r="O34" s="1" t="s">
        <v>249</v>
      </c>
      <c r="P34" s="1"/>
      <c r="Q34" s="1"/>
      <c r="R34" s="1" t="s">
        <v>122</v>
      </c>
      <c r="S34" s="16" t="s">
        <v>75</v>
      </c>
      <c r="T34" s="1"/>
      <c r="U34" s="1"/>
      <c r="V34" s="1"/>
      <c r="W34" s="1"/>
      <c r="X34" s="1"/>
      <c r="Y34" s="27"/>
    </row>
    <row r="35" spans="1:26" x14ac:dyDescent="0.3">
      <c r="A35" s="16"/>
      <c r="B35" s="16" t="s">
        <v>36</v>
      </c>
      <c r="C35" s="16" t="s">
        <v>147</v>
      </c>
      <c r="D35" s="16"/>
      <c r="E35" s="16" t="s">
        <v>146</v>
      </c>
      <c r="F35" s="5"/>
      <c r="G35" s="22">
        <v>45108</v>
      </c>
      <c r="H35" s="5" t="s">
        <v>135</v>
      </c>
      <c r="I35" s="5"/>
      <c r="J35" s="5"/>
      <c r="K35" s="1" t="s">
        <v>97</v>
      </c>
      <c r="L35" s="1"/>
      <c r="M35" s="1"/>
      <c r="N35" s="26">
        <v>11000</v>
      </c>
      <c r="O35" s="1" t="s">
        <v>154</v>
      </c>
      <c r="P35" s="1"/>
      <c r="Q35" s="1"/>
      <c r="R35" s="1" t="s">
        <v>122</v>
      </c>
      <c r="S35" s="16" t="s">
        <v>75</v>
      </c>
      <c r="T35" s="1"/>
      <c r="U35" s="1"/>
      <c r="V35" s="1"/>
      <c r="W35" s="1"/>
      <c r="X35" s="1"/>
      <c r="Y35" s="27"/>
    </row>
    <row r="36" spans="1:26" s="16" customFormat="1" x14ac:dyDescent="0.3">
      <c r="B36" s="16" t="s">
        <v>36</v>
      </c>
      <c r="C36" s="16" t="s">
        <v>148</v>
      </c>
      <c r="E36" s="16" t="s">
        <v>150</v>
      </c>
      <c r="G36" s="23">
        <v>45139</v>
      </c>
      <c r="H36" s="16" t="s">
        <v>135</v>
      </c>
      <c r="K36" s="16" t="s">
        <v>97</v>
      </c>
      <c r="N36" s="16">
        <v>350000</v>
      </c>
      <c r="O36" s="16" t="s">
        <v>152</v>
      </c>
      <c r="R36" s="16" t="s">
        <v>177</v>
      </c>
      <c r="S36" s="16" t="s">
        <v>58</v>
      </c>
      <c r="X36" s="16">
        <v>45195</v>
      </c>
      <c r="Y36" s="48"/>
      <c r="Z36" s="49"/>
    </row>
    <row r="37" spans="1:26" x14ac:dyDescent="0.3">
      <c r="A37" s="16"/>
      <c r="B37" s="16" t="s">
        <v>36</v>
      </c>
      <c r="C37" s="16" t="s">
        <v>149</v>
      </c>
      <c r="D37" s="16"/>
      <c r="E37" s="16" t="s">
        <v>151</v>
      </c>
      <c r="F37" s="4"/>
      <c r="G37" s="5" t="s">
        <v>135</v>
      </c>
      <c r="H37" s="5" t="s">
        <v>135</v>
      </c>
      <c r="I37" s="5"/>
      <c r="J37" s="5"/>
      <c r="K37" s="1" t="s">
        <v>97</v>
      </c>
      <c r="L37" s="1"/>
      <c r="M37" s="1"/>
      <c r="N37" s="36">
        <v>179876.9</v>
      </c>
      <c r="O37" s="1" t="s">
        <v>153</v>
      </c>
      <c r="P37" s="1"/>
      <c r="Q37" s="1"/>
      <c r="R37" s="1" t="s">
        <v>113</v>
      </c>
      <c r="S37" s="16"/>
      <c r="T37" s="1"/>
      <c r="U37" s="1"/>
      <c r="V37" s="1"/>
      <c r="W37" s="1"/>
      <c r="X37" s="42">
        <v>45195</v>
      </c>
      <c r="Y37" s="27"/>
    </row>
    <row r="38" spans="1:26" ht="43.2" x14ac:dyDescent="0.3">
      <c r="A38" s="16"/>
      <c r="B38" s="20" t="s">
        <v>141</v>
      </c>
      <c r="C38" s="19" t="s">
        <v>140</v>
      </c>
      <c r="D38" s="19"/>
      <c r="E38" s="20" t="s">
        <v>142</v>
      </c>
      <c r="F38" s="30"/>
      <c r="G38" s="11">
        <v>45170</v>
      </c>
      <c r="H38" s="31">
        <v>46477</v>
      </c>
      <c r="I38" s="31"/>
      <c r="J38" s="31"/>
      <c r="K38" s="10" t="s">
        <v>143</v>
      </c>
      <c r="L38" s="10"/>
      <c r="M38" s="9"/>
      <c r="N38" s="55" t="s">
        <v>144</v>
      </c>
      <c r="O38" s="9" t="s">
        <v>145</v>
      </c>
      <c r="P38" s="9" t="s">
        <v>58</v>
      </c>
      <c r="Q38" s="9"/>
      <c r="R38" s="9" t="s">
        <v>59</v>
      </c>
      <c r="S38" s="19"/>
      <c r="T38" s="3" t="s">
        <v>190</v>
      </c>
      <c r="U38" s="3"/>
      <c r="V38" s="1"/>
      <c r="W38" s="1"/>
      <c r="X38" s="42">
        <v>45195</v>
      </c>
      <c r="Y38" s="27" t="s">
        <v>189</v>
      </c>
    </row>
    <row r="39" spans="1:26" x14ac:dyDescent="0.3">
      <c r="B39" s="18" t="s">
        <v>74</v>
      </c>
      <c r="C39" s="18" t="s">
        <v>158</v>
      </c>
      <c r="E39" s="16" t="s">
        <v>159</v>
      </c>
      <c r="F39" s="4">
        <v>44516</v>
      </c>
      <c r="G39" s="5"/>
      <c r="H39" s="5"/>
      <c r="I39" s="5"/>
      <c r="J39" s="5"/>
      <c r="K39" s="1" t="s">
        <v>163</v>
      </c>
      <c r="L39" s="1"/>
      <c r="M39" s="1"/>
      <c r="N39" s="24">
        <v>5000</v>
      </c>
      <c r="O39" s="1" t="s">
        <v>160</v>
      </c>
      <c r="P39" s="1"/>
      <c r="Q39" s="1"/>
      <c r="R39" s="1" t="s">
        <v>122</v>
      </c>
      <c r="S39" s="16" t="s">
        <v>58</v>
      </c>
      <c r="T39" s="1" t="s">
        <v>161</v>
      </c>
      <c r="U39" s="1"/>
      <c r="V39" s="1"/>
      <c r="W39" s="1"/>
      <c r="X39" s="1"/>
      <c r="Y39" s="27" t="s">
        <v>162</v>
      </c>
    </row>
    <row r="40" spans="1:26" x14ac:dyDescent="0.3">
      <c r="A40" s="16"/>
      <c r="B40" s="16" t="s">
        <v>165</v>
      </c>
      <c r="C40" s="16" t="s">
        <v>166</v>
      </c>
      <c r="D40" s="16"/>
      <c r="E40" s="16" t="s">
        <v>167</v>
      </c>
      <c r="F40" s="4">
        <v>45044</v>
      </c>
      <c r="G40" s="5"/>
      <c r="H40" s="5"/>
      <c r="I40" s="5"/>
      <c r="J40" s="5"/>
      <c r="K40" s="1"/>
      <c r="L40" s="1"/>
      <c r="M40" s="1"/>
      <c r="N40" s="25">
        <v>1280000</v>
      </c>
      <c r="O40" s="38" t="s">
        <v>200</v>
      </c>
      <c r="P40" s="1"/>
      <c r="Q40" s="1"/>
      <c r="R40" s="1" t="s">
        <v>59</v>
      </c>
      <c r="S40" s="16" t="s">
        <v>58</v>
      </c>
      <c r="T40" s="1"/>
      <c r="U40" s="1"/>
      <c r="V40" s="1"/>
      <c r="W40" s="1"/>
      <c r="X40" s="1"/>
      <c r="Y40" s="27"/>
    </row>
    <row r="41" spans="1:26" x14ac:dyDescent="0.3">
      <c r="A41" s="16"/>
      <c r="B41" s="16" t="s">
        <v>169</v>
      </c>
      <c r="C41" s="16" t="s">
        <v>168</v>
      </c>
      <c r="D41" s="16"/>
      <c r="E41" s="16" t="s">
        <v>170</v>
      </c>
      <c r="F41" s="4">
        <v>45252</v>
      </c>
      <c r="G41" s="5" t="s">
        <v>173</v>
      </c>
      <c r="H41" s="5" t="s">
        <v>173</v>
      </c>
      <c r="I41" s="5"/>
      <c r="J41" s="5"/>
      <c r="K41" s="1" t="s">
        <v>172</v>
      </c>
      <c r="L41" s="1"/>
      <c r="M41" s="1" t="s">
        <v>171</v>
      </c>
      <c r="N41" s="24">
        <v>4286</v>
      </c>
      <c r="O41" s="1" t="s">
        <v>174</v>
      </c>
      <c r="P41" s="1"/>
      <c r="Q41" s="1"/>
      <c r="R41" s="1"/>
      <c r="S41" s="16" t="s">
        <v>58</v>
      </c>
      <c r="T41" s="1" t="s">
        <v>175</v>
      </c>
      <c r="U41" s="1"/>
      <c r="V41" s="1"/>
      <c r="W41" s="1"/>
      <c r="X41" s="1"/>
      <c r="Y41" s="1"/>
    </row>
    <row r="42" spans="1:26" x14ac:dyDescent="0.3">
      <c r="A42" s="16"/>
      <c r="B42" s="16" t="s">
        <v>176</v>
      </c>
      <c r="C42" s="16" t="s">
        <v>168</v>
      </c>
      <c r="D42" s="16"/>
      <c r="E42" s="16" t="s">
        <v>170</v>
      </c>
      <c r="F42" s="4">
        <v>45253</v>
      </c>
      <c r="G42" s="5" t="s">
        <v>173</v>
      </c>
      <c r="H42" s="5" t="s">
        <v>173</v>
      </c>
      <c r="I42" s="5"/>
      <c r="J42" s="5"/>
      <c r="K42" s="1" t="s">
        <v>172</v>
      </c>
      <c r="L42" s="1"/>
      <c r="M42" s="1" t="s">
        <v>171</v>
      </c>
      <c r="N42" s="24">
        <v>4287</v>
      </c>
      <c r="O42" s="1" t="s">
        <v>174</v>
      </c>
      <c r="P42" s="1"/>
      <c r="Q42" s="1"/>
      <c r="R42" s="1"/>
      <c r="S42" s="16" t="s">
        <v>58</v>
      </c>
      <c r="T42" s="1" t="s">
        <v>175</v>
      </c>
      <c r="U42" s="1"/>
      <c r="V42" s="1"/>
      <c r="W42" s="1"/>
      <c r="X42" s="1"/>
      <c r="Y42" s="1"/>
    </row>
    <row r="43" spans="1:26" x14ac:dyDescent="0.3">
      <c r="A43" s="16"/>
      <c r="B43" s="16" t="s">
        <v>178</v>
      </c>
      <c r="C43" s="17" t="s">
        <v>179</v>
      </c>
      <c r="D43" s="16"/>
      <c r="E43" s="16" t="s">
        <v>180</v>
      </c>
      <c r="F43" s="76" t="s">
        <v>181</v>
      </c>
      <c r="G43" s="76"/>
      <c r="H43" s="4">
        <v>45676</v>
      </c>
      <c r="I43" s="4"/>
      <c r="J43" s="4"/>
      <c r="K43" s="40">
        <v>45658</v>
      </c>
      <c r="L43" s="40"/>
      <c r="M43" s="1" t="s">
        <v>75</v>
      </c>
      <c r="N43" s="24">
        <v>5004</v>
      </c>
      <c r="O43" s="1" t="s">
        <v>182</v>
      </c>
      <c r="P43" s="1" t="s">
        <v>75</v>
      </c>
      <c r="Q43" s="1"/>
      <c r="R43" s="1"/>
      <c r="S43" s="16"/>
      <c r="T43" s="1"/>
      <c r="U43" s="1"/>
      <c r="V43" s="1" t="s">
        <v>72</v>
      </c>
      <c r="W43" s="1"/>
      <c r="X43" s="1"/>
      <c r="Y43" s="27"/>
    </row>
    <row r="44" spans="1:26" x14ac:dyDescent="0.3">
      <c r="A44" s="16"/>
      <c r="B44" s="16" t="s">
        <v>115</v>
      </c>
      <c r="C44" s="16" t="s">
        <v>183</v>
      </c>
      <c r="D44" s="16" t="s">
        <v>184</v>
      </c>
      <c r="E44" s="16" t="s">
        <v>185</v>
      </c>
      <c r="F44" s="5"/>
      <c r="G44" s="4">
        <v>45219</v>
      </c>
      <c r="H44" s="4">
        <v>45736</v>
      </c>
      <c r="I44" s="4"/>
      <c r="J44" s="4"/>
      <c r="K44" s="40">
        <v>45658</v>
      </c>
      <c r="L44" s="40"/>
      <c r="M44" s="1" t="s">
        <v>75</v>
      </c>
      <c r="N44" s="57" t="s">
        <v>188</v>
      </c>
      <c r="O44" s="1" t="s">
        <v>187</v>
      </c>
      <c r="P44" s="1"/>
      <c r="Q44" s="1"/>
      <c r="R44" s="1" t="s">
        <v>113</v>
      </c>
      <c r="S44" s="16" t="s">
        <v>58</v>
      </c>
      <c r="T44" s="1" t="s">
        <v>186</v>
      </c>
      <c r="U44" s="1"/>
      <c r="V44" s="1"/>
      <c r="W44" s="1"/>
      <c r="X44" s="42">
        <v>45342</v>
      </c>
      <c r="Y44" s="27"/>
    </row>
    <row r="45" spans="1:26" ht="28.8" x14ac:dyDescent="0.3">
      <c r="A45" s="16"/>
      <c r="B45" s="17" t="s">
        <v>141</v>
      </c>
      <c r="C45" s="16" t="s">
        <v>140</v>
      </c>
      <c r="D45" s="16"/>
      <c r="E45" s="17" t="s">
        <v>191</v>
      </c>
      <c r="F45" s="39">
        <v>45225</v>
      </c>
      <c r="G45" s="35">
        <v>45299</v>
      </c>
      <c r="H45" s="4">
        <v>46022</v>
      </c>
      <c r="I45" s="4"/>
      <c r="J45" s="4"/>
      <c r="K45" s="1" t="s">
        <v>192</v>
      </c>
      <c r="L45" s="1"/>
      <c r="M45" s="1" t="s">
        <v>164</v>
      </c>
      <c r="N45" s="34" t="s">
        <v>218</v>
      </c>
      <c r="O45" s="1" t="s">
        <v>193</v>
      </c>
      <c r="P45" s="1" t="s">
        <v>58</v>
      </c>
      <c r="Q45" s="1" t="s">
        <v>58</v>
      </c>
      <c r="R45" s="3" t="s">
        <v>59</v>
      </c>
      <c r="S45" s="16" t="s">
        <v>58</v>
      </c>
      <c r="T45" s="41" t="s">
        <v>194</v>
      </c>
      <c r="U45" s="44">
        <v>45225</v>
      </c>
      <c r="V45" s="42">
        <v>45299</v>
      </c>
      <c r="W45" s="42">
        <v>45419</v>
      </c>
      <c r="X45" s="42">
        <v>45503</v>
      </c>
      <c r="Y45" s="27"/>
    </row>
    <row r="46" spans="1:26" x14ac:dyDescent="0.3">
      <c r="A46" s="16"/>
      <c r="B46" s="16"/>
      <c r="C46" s="16"/>
      <c r="D46" s="16"/>
      <c r="E46" s="16" t="s">
        <v>196</v>
      </c>
      <c r="F46" s="4">
        <v>45351</v>
      </c>
      <c r="G46" s="4">
        <v>45399</v>
      </c>
      <c r="H46" s="4">
        <v>47224</v>
      </c>
      <c r="I46" s="4"/>
      <c r="J46" s="4"/>
      <c r="K46" s="1"/>
      <c r="L46" s="1"/>
      <c r="M46" s="1" t="s">
        <v>75</v>
      </c>
      <c r="N46" s="5" t="s">
        <v>199</v>
      </c>
      <c r="O46" s="1" t="s">
        <v>197</v>
      </c>
      <c r="P46" s="1" t="s">
        <v>75</v>
      </c>
      <c r="Q46" s="1" t="s">
        <v>58</v>
      </c>
      <c r="R46" s="1" t="s">
        <v>59</v>
      </c>
      <c r="S46" s="16" t="s">
        <v>58</v>
      </c>
      <c r="T46" s="1" t="s">
        <v>198</v>
      </c>
      <c r="U46" s="1"/>
      <c r="V46" s="1"/>
      <c r="W46" s="1"/>
      <c r="X46" s="42">
        <v>45503</v>
      </c>
      <c r="Y46" s="1"/>
    </row>
    <row r="47" spans="1:26" x14ac:dyDescent="0.3">
      <c r="A47" s="16"/>
      <c r="B47" s="16" t="s">
        <v>178</v>
      </c>
      <c r="C47" s="16" t="s">
        <v>204</v>
      </c>
      <c r="D47" s="16"/>
      <c r="E47" s="16" t="s">
        <v>205</v>
      </c>
      <c r="F47" s="5"/>
      <c r="G47" s="4">
        <v>45413</v>
      </c>
      <c r="H47" s="4">
        <v>45778</v>
      </c>
      <c r="I47" s="4"/>
      <c r="J47" s="4"/>
      <c r="K47" s="1" t="s">
        <v>73</v>
      </c>
      <c r="L47" s="1"/>
      <c r="M47" s="1" t="s">
        <v>75</v>
      </c>
      <c r="N47" s="24">
        <v>8000</v>
      </c>
      <c r="O47" s="1" t="s">
        <v>206</v>
      </c>
      <c r="P47" s="1" t="s">
        <v>75</v>
      </c>
      <c r="Q47" s="1"/>
      <c r="R47" s="1"/>
      <c r="S47" s="16"/>
      <c r="T47" s="1"/>
      <c r="U47" s="1"/>
      <c r="V47" s="1"/>
      <c r="W47" s="1"/>
      <c r="X47" s="1"/>
      <c r="Y47" s="27"/>
    </row>
    <row r="48" spans="1:26" x14ac:dyDescent="0.3">
      <c r="A48" s="16"/>
      <c r="B48" s="16" t="s">
        <v>178</v>
      </c>
      <c r="C48" s="16" t="s">
        <v>62</v>
      </c>
      <c r="D48" s="16"/>
      <c r="E48" s="16" t="s">
        <v>207</v>
      </c>
      <c r="F48" s="4" t="s">
        <v>181</v>
      </c>
      <c r="G48" s="4">
        <v>45383</v>
      </c>
      <c r="H48" s="4">
        <v>45747</v>
      </c>
      <c r="I48" s="4" t="s">
        <v>75</v>
      </c>
      <c r="J48" s="4">
        <v>46112</v>
      </c>
      <c r="K48" s="1" t="s">
        <v>73</v>
      </c>
      <c r="L48" s="1"/>
      <c r="M48" s="1" t="s">
        <v>75</v>
      </c>
      <c r="N48" s="24">
        <v>6980</v>
      </c>
      <c r="O48" s="1" t="s">
        <v>62</v>
      </c>
      <c r="P48" s="1" t="s">
        <v>75</v>
      </c>
      <c r="Q48" s="1"/>
      <c r="R48" s="1" t="s">
        <v>113</v>
      </c>
      <c r="S48" s="16"/>
      <c r="T48" s="1"/>
      <c r="U48" s="1"/>
      <c r="V48" s="1"/>
      <c r="W48" s="1"/>
      <c r="X48" s="1"/>
      <c r="Y48" s="27" t="s">
        <v>208</v>
      </c>
    </row>
    <row r="49" spans="1:25" x14ac:dyDescent="0.3">
      <c r="A49" s="16"/>
      <c r="B49" s="16" t="s">
        <v>26</v>
      </c>
      <c r="C49" s="16" t="s">
        <v>212</v>
      </c>
      <c r="D49" s="16"/>
      <c r="E49" s="16" t="s">
        <v>215</v>
      </c>
      <c r="F49" s="4">
        <v>45401</v>
      </c>
      <c r="G49" s="4">
        <v>45406</v>
      </c>
      <c r="H49" s="5" t="s">
        <v>135</v>
      </c>
      <c r="I49" s="5"/>
      <c r="J49" s="5"/>
      <c r="K49" s="1" t="s">
        <v>213</v>
      </c>
      <c r="L49" s="1"/>
      <c r="M49" s="1" t="s">
        <v>58</v>
      </c>
      <c r="N49" s="24">
        <v>18900</v>
      </c>
      <c r="O49" s="1" t="s">
        <v>214</v>
      </c>
      <c r="P49" s="1" t="s">
        <v>75</v>
      </c>
      <c r="Q49" s="1"/>
      <c r="R49" s="1" t="s">
        <v>59</v>
      </c>
      <c r="S49" s="16" t="s">
        <v>58</v>
      </c>
      <c r="T49" s="1" t="s">
        <v>198</v>
      </c>
      <c r="U49" s="1"/>
      <c r="V49" s="42">
        <v>45406</v>
      </c>
      <c r="W49" s="42">
        <v>45406</v>
      </c>
      <c r="X49" s="1"/>
      <c r="Y49" s="46" t="s">
        <v>265</v>
      </c>
    </row>
    <row r="50" spans="1:25" x14ac:dyDescent="0.3">
      <c r="A50" s="16"/>
      <c r="B50" s="16" t="s">
        <v>219</v>
      </c>
      <c r="C50" s="16" t="s">
        <v>220</v>
      </c>
      <c r="D50" s="16"/>
      <c r="E50" s="16" t="s">
        <v>221</v>
      </c>
      <c r="F50" s="4">
        <v>45042</v>
      </c>
      <c r="G50" s="35">
        <v>45042</v>
      </c>
      <c r="H50" s="35">
        <v>45747</v>
      </c>
      <c r="I50" s="35"/>
      <c r="J50" s="35"/>
      <c r="K50" s="1"/>
      <c r="L50" s="1"/>
      <c r="M50" s="1" t="s">
        <v>57</v>
      </c>
      <c r="N50" s="5"/>
      <c r="O50" s="1" t="s">
        <v>222</v>
      </c>
      <c r="P50" s="1" t="s">
        <v>58</v>
      </c>
      <c r="Q50" s="1" t="s">
        <v>58</v>
      </c>
      <c r="R50" s="1" t="s">
        <v>122</v>
      </c>
      <c r="S50" s="16" t="s">
        <v>58</v>
      </c>
      <c r="T50" s="1" t="s">
        <v>223</v>
      </c>
      <c r="U50" s="45">
        <v>45042</v>
      </c>
      <c r="V50" s="1"/>
      <c r="W50" s="1"/>
      <c r="X50" s="1"/>
      <c r="Y50" s="27"/>
    </row>
    <row r="51" spans="1:25" x14ac:dyDescent="0.3">
      <c r="A51" s="16"/>
      <c r="B51" s="16" t="s">
        <v>74</v>
      </c>
      <c r="C51" s="16" t="s">
        <v>224</v>
      </c>
      <c r="D51" s="16"/>
      <c r="E51" s="16" t="s">
        <v>225</v>
      </c>
      <c r="F51" s="4">
        <v>45401</v>
      </c>
      <c r="G51" s="4">
        <v>45439</v>
      </c>
      <c r="H51" s="4">
        <v>45747</v>
      </c>
      <c r="I51" s="4"/>
      <c r="J51" s="4"/>
      <c r="K51" s="40">
        <v>45566</v>
      </c>
      <c r="L51" s="40"/>
      <c r="M51" s="1" t="s">
        <v>57</v>
      </c>
      <c r="N51" s="5">
        <v>8740</v>
      </c>
      <c r="O51" s="1" t="s">
        <v>226</v>
      </c>
      <c r="P51" s="1" t="s">
        <v>75</v>
      </c>
      <c r="Q51" s="1" t="s">
        <v>75</v>
      </c>
      <c r="R51" s="1" t="s">
        <v>122</v>
      </c>
      <c r="S51" s="16" t="s">
        <v>58</v>
      </c>
      <c r="T51" s="1"/>
      <c r="U51" s="42">
        <v>45401</v>
      </c>
      <c r="V51" s="1"/>
      <c r="W51" s="1"/>
      <c r="X51" s="1"/>
      <c r="Y51" s="1"/>
    </row>
    <row r="52" spans="1:25" x14ac:dyDescent="0.3">
      <c r="A52" s="16"/>
      <c r="B52" s="16" t="s">
        <v>230</v>
      </c>
      <c r="C52" s="16" t="s">
        <v>227</v>
      </c>
      <c r="D52" s="16"/>
      <c r="E52" s="16" t="s">
        <v>228</v>
      </c>
      <c r="F52" s="35">
        <v>45449</v>
      </c>
      <c r="G52" s="35">
        <v>45449</v>
      </c>
      <c r="H52" s="22" t="s">
        <v>136</v>
      </c>
      <c r="I52" s="22"/>
      <c r="J52" s="22"/>
      <c r="K52" s="1"/>
      <c r="L52" s="1"/>
      <c r="M52" s="1"/>
      <c r="N52" s="24">
        <v>22500</v>
      </c>
      <c r="O52" s="1" t="s">
        <v>229</v>
      </c>
      <c r="P52" s="1"/>
      <c r="Q52" s="1"/>
      <c r="R52" s="1"/>
      <c r="S52" s="16"/>
      <c r="T52" s="1" t="s">
        <v>175</v>
      </c>
      <c r="U52" s="1"/>
      <c r="V52" s="1"/>
      <c r="W52" s="1"/>
      <c r="X52" s="1"/>
      <c r="Y52" s="27"/>
    </row>
    <row r="53" spans="1:25" x14ac:dyDescent="0.3">
      <c r="A53" s="16" t="s">
        <v>14</v>
      </c>
      <c r="B53" s="16" t="s">
        <v>230</v>
      </c>
      <c r="C53" s="16" t="s">
        <v>231</v>
      </c>
      <c r="D53" s="16"/>
      <c r="E53" s="16" t="s">
        <v>232</v>
      </c>
      <c r="F53" s="22">
        <v>44378</v>
      </c>
      <c r="G53" s="22">
        <v>44378</v>
      </c>
      <c r="H53" s="22">
        <v>46204</v>
      </c>
      <c r="I53" s="22"/>
      <c r="J53" s="22"/>
      <c r="K53" s="1"/>
      <c r="L53" s="1"/>
      <c r="M53" s="1" t="s">
        <v>75</v>
      </c>
      <c r="N53" s="56">
        <v>432435</v>
      </c>
      <c r="O53" s="1" t="s">
        <v>233</v>
      </c>
      <c r="P53" s="1"/>
      <c r="Q53" s="1"/>
      <c r="R53" s="1"/>
      <c r="S53" s="16"/>
      <c r="T53" s="1" t="s">
        <v>234</v>
      </c>
      <c r="U53" s="1"/>
      <c r="V53" s="1"/>
      <c r="W53" s="1"/>
      <c r="X53" s="1"/>
      <c r="Y53" s="27"/>
    </row>
    <row r="54" spans="1:25" x14ac:dyDescent="0.3">
      <c r="A54" s="16" t="s">
        <v>14</v>
      </c>
      <c r="B54" s="16" t="s">
        <v>230</v>
      </c>
      <c r="C54" s="16" t="s">
        <v>236</v>
      </c>
      <c r="D54" s="16"/>
      <c r="E54" s="16" t="s">
        <v>237</v>
      </c>
      <c r="F54" s="22">
        <v>45383</v>
      </c>
      <c r="G54" s="22">
        <v>45383</v>
      </c>
      <c r="H54" s="5" t="s">
        <v>173</v>
      </c>
      <c r="I54" s="5"/>
      <c r="J54" s="5"/>
      <c r="K54" s="1"/>
      <c r="L54" s="1"/>
      <c r="M54" s="1" t="s">
        <v>58</v>
      </c>
      <c r="N54" s="24">
        <v>8370</v>
      </c>
      <c r="O54" s="1" t="s">
        <v>235</v>
      </c>
      <c r="P54" s="1"/>
      <c r="Q54" s="1"/>
      <c r="R54" s="1"/>
      <c r="S54" s="16"/>
      <c r="T54" s="1" t="s">
        <v>238</v>
      </c>
      <c r="U54" s="1"/>
      <c r="V54" s="1"/>
      <c r="W54" s="1"/>
      <c r="X54" s="1"/>
      <c r="Y54" s="27"/>
    </row>
    <row r="55" spans="1:25" x14ac:dyDescent="0.3">
      <c r="A55" s="16" t="s">
        <v>14</v>
      </c>
      <c r="B55" s="16" t="s">
        <v>230</v>
      </c>
      <c r="C55" s="16" t="s">
        <v>242</v>
      </c>
      <c r="D55" s="16"/>
      <c r="E55" s="16" t="s">
        <v>239</v>
      </c>
      <c r="F55" s="22">
        <v>45261</v>
      </c>
      <c r="G55" s="22">
        <v>45261</v>
      </c>
      <c r="H55" s="5" t="s">
        <v>173</v>
      </c>
      <c r="I55" s="5"/>
      <c r="J55" s="5"/>
      <c r="K55" s="1"/>
      <c r="L55" s="1"/>
      <c r="M55" s="1" t="s">
        <v>58</v>
      </c>
      <c r="N55" s="24">
        <v>23623</v>
      </c>
      <c r="O55" s="1" t="s">
        <v>240</v>
      </c>
      <c r="P55" s="1"/>
      <c r="Q55" s="1"/>
      <c r="R55" s="1"/>
      <c r="S55" s="16"/>
      <c r="T55" s="1" t="s">
        <v>238</v>
      </c>
      <c r="U55" s="1"/>
      <c r="V55" s="1"/>
      <c r="W55" s="1"/>
      <c r="X55" s="1"/>
      <c r="Y55" s="27"/>
    </row>
    <row r="56" spans="1:25" x14ac:dyDescent="0.3">
      <c r="A56" s="16"/>
      <c r="B56" s="16" t="s">
        <v>230</v>
      </c>
      <c r="C56" s="16" t="s">
        <v>236</v>
      </c>
      <c r="D56" s="16"/>
      <c r="E56" s="16" t="s">
        <v>250</v>
      </c>
      <c r="F56" s="22">
        <v>45047</v>
      </c>
      <c r="G56" s="22">
        <v>45047</v>
      </c>
      <c r="H56" s="5" t="s">
        <v>173</v>
      </c>
      <c r="I56" s="5"/>
      <c r="J56" s="5"/>
      <c r="K56" s="1"/>
      <c r="L56" s="1"/>
      <c r="M56" s="1" t="s">
        <v>58</v>
      </c>
      <c r="N56" s="24">
        <v>9822</v>
      </c>
      <c r="O56" s="1" t="s">
        <v>235</v>
      </c>
      <c r="P56" s="1"/>
      <c r="Q56" s="1"/>
      <c r="R56" s="1"/>
      <c r="S56" s="16"/>
      <c r="T56" s="1"/>
      <c r="U56" s="1"/>
      <c r="V56" s="1"/>
      <c r="W56" s="1"/>
      <c r="X56" s="1"/>
      <c r="Y56" s="27"/>
    </row>
    <row r="57" spans="1:25" x14ac:dyDescent="0.3">
      <c r="A57" s="16" t="s">
        <v>14</v>
      </c>
      <c r="B57" s="16" t="s">
        <v>230</v>
      </c>
      <c r="C57" s="16" t="s">
        <v>236</v>
      </c>
      <c r="D57" s="16"/>
      <c r="E57" s="16" t="s">
        <v>251</v>
      </c>
      <c r="F57" s="22">
        <v>45413</v>
      </c>
      <c r="G57" s="22">
        <v>45413</v>
      </c>
      <c r="H57" s="5" t="s">
        <v>173</v>
      </c>
      <c r="I57" s="5"/>
      <c r="J57" s="5"/>
      <c r="K57" s="1"/>
      <c r="L57" s="1"/>
      <c r="M57" s="1" t="s">
        <v>58</v>
      </c>
      <c r="N57" s="24">
        <v>9822</v>
      </c>
      <c r="O57" s="1" t="s">
        <v>235</v>
      </c>
      <c r="P57" s="1"/>
      <c r="Q57" s="1"/>
      <c r="R57" s="1"/>
      <c r="S57" s="16"/>
      <c r="T57" s="1" t="s">
        <v>238</v>
      </c>
      <c r="U57" s="1"/>
      <c r="V57" s="1"/>
      <c r="W57" s="1"/>
      <c r="X57" s="1"/>
      <c r="Y57" s="27"/>
    </row>
    <row r="58" spans="1:25" x14ac:dyDescent="0.3">
      <c r="A58" s="16" t="s">
        <v>14</v>
      </c>
      <c r="B58" s="16" t="s">
        <v>230</v>
      </c>
      <c r="C58" s="16" t="s">
        <v>243</v>
      </c>
      <c r="D58" s="16"/>
      <c r="E58" s="16" t="s">
        <v>241</v>
      </c>
      <c r="F58" s="22">
        <v>45292</v>
      </c>
      <c r="G58" s="22">
        <v>45292</v>
      </c>
      <c r="H58" s="5" t="s">
        <v>173</v>
      </c>
      <c r="I58" s="5"/>
      <c r="J58" s="5"/>
      <c r="K58" s="1"/>
      <c r="L58" s="1"/>
      <c r="M58" s="1" t="s">
        <v>58</v>
      </c>
      <c r="N58" s="24">
        <v>24274</v>
      </c>
      <c r="O58" s="1" t="s">
        <v>244</v>
      </c>
      <c r="P58" s="1"/>
      <c r="Q58" s="1"/>
      <c r="R58" s="1"/>
      <c r="S58" s="16"/>
      <c r="T58" s="1" t="s">
        <v>238</v>
      </c>
      <c r="U58" s="1"/>
      <c r="V58" s="1"/>
      <c r="W58" s="1"/>
      <c r="X58" s="1"/>
      <c r="Y58" s="27"/>
    </row>
    <row r="59" spans="1:25" x14ac:dyDescent="0.3">
      <c r="A59" s="16"/>
      <c r="B59" s="16" t="s">
        <v>178</v>
      </c>
      <c r="C59" s="16" t="s">
        <v>245</v>
      </c>
      <c r="D59" s="16"/>
      <c r="E59" s="16" t="s">
        <v>246</v>
      </c>
      <c r="F59" s="22">
        <v>45474</v>
      </c>
      <c r="G59" s="22">
        <v>45474</v>
      </c>
      <c r="H59" s="22">
        <v>46569</v>
      </c>
      <c r="I59" s="22"/>
      <c r="J59" s="22"/>
      <c r="K59" s="1"/>
      <c r="L59" s="1"/>
      <c r="M59" s="1" t="s">
        <v>58</v>
      </c>
      <c r="N59" s="25">
        <v>31612.84</v>
      </c>
      <c r="O59" s="1" t="s">
        <v>247</v>
      </c>
      <c r="P59" s="1"/>
      <c r="Q59" s="1"/>
      <c r="R59" s="1"/>
      <c r="S59" s="16"/>
      <c r="T59" s="1" t="s">
        <v>336</v>
      </c>
      <c r="U59" s="1"/>
      <c r="V59" s="1"/>
      <c r="W59" s="1"/>
      <c r="X59" s="1"/>
      <c r="Y59" s="27"/>
    </row>
    <row r="60" spans="1:25" x14ac:dyDescent="0.3">
      <c r="A60" s="16"/>
      <c r="B60" s="16" t="s">
        <v>15</v>
      </c>
      <c r="C60" s="16" t="s">
        <v>252</v>
      </c>
      <c r="D60" s="16"/>
      <c r="E60" s="16" t="s">
        <v>253</v>
      </c>
      <c r="F60" s="5" t="s">
        <v>135</v>
      </c>
      <c r="G60" s="5" t="s">
        <v>135</v>
      </c>
      <c r="H60" s="5"/>
      <c r="I60" s="5"/>
      <c r="J60" s="5"/>
      <c r="K60" s="1"/>
      <c r="L60" s="1"/>
      <c r="M60" s="1" t="s">
        <v>75</v>
      </c>
      <c r="N60" s="24">
        <v>22014</v>
      </c>
      <c r="O60" s="1" t="s">
        <v>254</v>
      </c>
      <c r="P60" s="1"/>
      <c r="Q60" s="1"/>
      <c r="R60" s="1"/>
      <c r="S60" s="16"/>
      <c r="T60" s="1" t="s">
        <v>255</v>
      </c>
      <c r="U60" s="1" t="s">
        <v>256</v>
      </c>
      <c r="V60" s="1"/>
      <c r="W60" s="1"/>
      <c r="X60" s="1"/>
      <c r="Y60" s="1"/>
    </row>
    <row r="61" spans="1:25" x14ac:dyDescent="0.3">
      <c r="A61" s="16"/>
      <c r="B61" s="16" t="s">
        <v>15</v>
      </c>
      <c r="C61" s="16" t="s">
        <v>257</v>
      </c>
      <c r="D61" s="16"/>
      <c r="E61" s="16" t="s">
        <v>258</v>
      </c>
      <c r="F61" s="5" t="s">
        <v>135</v>
      </c>
      <c r="G61" s="4">
        <v>45960</v>
      </c>
      <c r="H61" s="5"/>
      <c r="I61" s="5"/>
      <c r="J61" s="5"/>
      <c r="K61" s="1"/>
      <c r="L61" s="1"/>
      <c r="M61" s="1"/>
      <c r="N61" s="24">
        <v>53000</v>
      </c>
      <c r="O61" s="1" t="s">
        <v>254</v>
      </c>
      <c r="P61" s="1"/>
      <c r="Q61" s="1"/>
      <c r="R61" s="1"/>
      <c r="S61" s="16"/>
      <c r="T61" s="1" t="s">
        <v>255</v>
      </c>
      <c r="U61" s="60" t="s">
        <v>337</v>
      </c>
      <c r="V61" s="1"/>
      <c r="W61" s="1"/>
      <c r="X61" s="1"/>
      <c r="Y61" s="1"/>
    </row>
    <row r="62" spans="1:25" x14ac:dyDescent="0.3">
      <c r="A62" s="16" t="s">
        <v>14</v>
      </c>
      <c r="B62" s="16" t="s">
        <v>115</v>
      </c>
      <c r="C62" s="16" t="s">
        <v>264</v>
      </c>
      <c r="D62" s="16"/>
      <c r="E62" s="16" t="s">
        <v>259</v>
      </c>
      <c r="F62" s="22">
        <v>45474</v>
      </c>
      <c r="G62" s="5" t="s">
        <v>260</v>
      </c>
      <c r="H62" s="5"/>
      <c r="I62" s="5"/>
      <c r="J62" s="5"/>
      <c r="K62" s="1" t="s">
        <v>173</v>
      </c>
      <c r="L62" s="1"/>
      <c r="M62" s="1" t="s">
        <v>57</v>
      </c>
      <c r="N62" s="25">
        <v>148625</v>
      </c>
      <c r="O62" s="1" t="s">
        <v>261</v>
      </c>
      <c r="P62" s="1"/>
      <c r="Q62" s="1"/>
      <c r="R62" s="1" t="s">
        <v>113</v>
      </c>
      <c r="S62" s="16"/>
      <c r="T62" s="1" t="s">
        <v>262</v>
      </c>
      <c r="U62" s="40">
        <v>45444</v>
      </c>
      <c r="V62" s="1" t="s">
        <v>263</v>
      </c>
      <c r="W62" s="1"/>
      <c r="X62" s="42">
        <v>45636</v>
      </c>
      <c r="Y62" s="27"/>
    </row>
    <row r="63" spans="1:25" x14ac:dyDescent="0.3">
      <c r="A63" s="16"/>
      <c r="B63" s="16" t="s">
        <v>26</v>
      </c>
      <c r="C63" s="16" t="s">
        <v>319</v>
      </c>
      <c r="D63" s="16"/>
      <c r="E63" s="16" t="s">
        <v>269</v>
      </c>
      <c r="F63" s="22">
        <v>45627</v>
      </c>
      <c r="G63" s="5"/>
      <c r="H63" s="5"/>
      <c r="I63" s="5"/>
      <c r="J63" s="5"/>
      <c r="K63" s="1" t="s">
        <v>270</v>
      </c>
      <c r="L63" s="1"/>
      <c r="M63" s="1" t="s">
        <v>75</v>
      </c>
      <c r="N63" s="25">
        <v>34242.379999999997</v>
      </c>
      <c r="O63" s="1" t="s">
        <v>268</v>
      </c>
      <c r="P63" s="1"/>
      <c r="Q63" s="1"/>
      <c r="R63" s="1" t="s">
        <v>59</v>
      </c>
      <c r="S63" s="16" t="s">
        <v>58</v>
      </c>
      <c r="T63" s="1" t="s">
        <v>198</v>
      </c>
      <c r="U63" s="45">
        <v>45629</v>
      </c>
      <c r="V63" s="42">
        <v>45860</v>
      </c>
      <c r="W63" s="42">
        <v>45645</v>
      </c>
      <c r="X63" s="1" t="s">
        <v>173</v>
      </c>
      <c r="Y63" s="27" t="s">
        <v>318</v>
      </c>
    </row>
    <row r="64" spans="1:25" x14ac:dyDescent="0.3">
      <c r="A64" s="16"/>
      <c r="B64" s="16" t="s">
        <v>74</v>
      </c>
      <c r="C64" s="16" t="s">
        <v>271</v>
      </c>
      <c r="D64" s="16"/>
      <c r="E64" s="16" t="s">
        <v>272</v>
      </c>
      <c r="F64" s="22">
        <v>45597</v>
      </c>
      <c r="G64" s="22">
        <v>45597</v>
      </c>
      <c r="H64" s="5"/>
      <c r="I64" s="5"/>
      <c r="J64" s="5"/>
      <c r="K64" s="1"/>
      <c r="L64" s="1"/>
      <c r="M64" s="1"/>
      <c r="N64" s="5">
        <v>6979.99</v>
      </c>
      <c r="O64" s="1" t="s">
        <v>271</v>
      </c>
      <c r="P64" s="1"/>
      <c r="Q64" s="1"/>
      <c r="R64" s="1"/>
      <c r="S64" s="16"/>
      <c r="T64" s="1"/>
      <c r="U64" s="40">
        <v>45597</v>
      </c>
      <c r="V64" s="1"/>
      <c r="W64" s="1"/>
      <c r="X64" s="1"/>
      <c r="Y64" s="1"/>
    </row>
    <row r="65" spans="1:25" x14ac:dyDescent="0.3">
      <c r="A65" s="16"/>
      <c r="B65" s="16" t="s">
        <v>15</v>
      </c>
      <c r="C65" s="16" t="s">
        <v>276</v>
      </c>
      <c r="D65" s="16"/>
      <c r="E65" s="16" t="s">
        <v>277</v>
      </c>
      <c r="F65" s="22">
        <v>43344</v>
      </c>
      <c r="G65" s="22">
        <v>43344</v>
      </c>
      <c r="H65" s="5"/>
      <c r="I65" s="5"/>
      <c r="J65" s="5"/>
      <c r="K65" s="1"/>
      <c r="L65" s="1"/>
      <c r="M65" s="1"/>
      <c r="N65" s="24">
        <v>24100</v>
      </c>
      <c r="O65" s="1" t="s">
        <v>278</v>
      </c>
      <c r="P65" s="1"/>
      <c r="Q65" s="1"/>
      <c r="R65" s="1"/>
      <c r="S65" s="16"/>
      <c r="T65" s="1" t="s">
        <v>279</v>
      </c>
      <c r="U65" s="1"/>
      <c r="V65" s="1"/>
      <c r="W65" s="1"/>
      <c r="X65" s="1"/>
      <c r="Y65" s="27"/>
    </row>
    <row r="66" spans="1:25" x14ac:dyDescent="0.3">
      <c r="A66" s="16"/>
      <c r="B66" s="16" t="s">
        <v>37</v>
      </c>
      <c r="C66" s="16" t="s">
        <v>283</v>
      </c>
      <c r="D66" s="16"/>
      <c r="E66" s="16" t="s">
        <v>284</v>
      </c>
      <c r="F66" s="4">
        <v>45467</v>
      </c>
      <c r="G66" s="4">
        <v>45566</v>
      </c>
      <c r="H66" s="4">
        <v>47026</v>
      </c>
      <c r="I66" s="5"/>
      <c r="J66" s="5"/>
      <c r="K66" s="42">
        <v>46660</v>
      </c>
      <c r="L66" s="42"/>
      <c r="M66" s="1" t="s">
        <v>75</v>
      </c>
      <c r="N66" s="56">
        <v>1694456</v>
      </c>
      <c r="O66" s="1" t="s">
        <v>285</v>
      </c>
      <c r="P66" s="1" t="s">
        <v>58</v>
      </c>
      <c r="Q66" s="1" t="s">
        <v>58</v>
      </c>
      <c r="R66" s="1" t="s">
        <v>113</v>
      </c>
      <c r="S66" s="16" t="s">
        <v>58</v>
      </c>
      <c r="T66" s="1" t="s">
        <v>186</v>
      </c>
      <c r="U66" s="1"/>
      <c r="V66" s="1"/>
      <c r="W66" s="1"/>
      <c r="X66" s="42">
        <v>45699</v>
      </c>
      <c r="Y66" s="27" t="s">
        <v>290</v>
      </c>
    </row>
    <row r="67" spans="1:25" x14ac:dyDescent="0.3">
      <c r="A67" s="16"/>
      <c r="B67" s="16" t="s">
        <v>37</v>
      </c>
      <c r="C67" s="16" t="s">
        <v>286</v>
      </c>
      <c r="D67" s="16"/>
      <c r="E67" s="16" t="s">
        <v>287</v>
      </c>
      <c r="F67" s="4">
        <v>45467</v>
      </c>
      <c r="G67" s="4">
        <v>45566</v>
      </c>
      <c r="H67" s="4">
        <v>47026</v>
      </c>
      <c r="I67" s="5"/>
      <c r="J67" s="5"/>
      <c r="K67" s="42">
        <v>46660</v>
      </c>
      <c r="L67" s="42"/>
      <c r="M67" s="1" t="s">
        <v>75</v>
      </c>
      <c r="N67" s="56">
        <v>4228856</v>
      </c>
      <c r="O67" s="1" t="s">
        <v>288</v>
      </c>
      <c r="P67" s="1" t="s">
        <v>58</v>
      </c>
      <c r="Q67" s="1" t="s">
        <v>58</v>
      </c>
      <c r="R67" s="1" t="s">
        <v>113</v>
      </c>
      <c r="S67" s="16" t="s">
        <v>58</v>
      </c>
      <c r="T67" s="1" t="s">
        <v>186</v>
      </c>
      <c r="U67" s="1"/>
      <c r="V67" s="1"/>
      <c r="W67" s="1"/>
      <c r="X67" s="42">
        <v>45699</v>
      </c>
      <c r="Y67" s="27" t="s">
        <v>289</v>
      </c>
    </row>
    <row r="68" spans="1:25" x14ac:dyDescent="0.3">
      <c r="A68" s="16"/>
      <c r="B68" s="16" t="s">
        <v>178</v>
      </c>
      <c r="C68" s="16" t="s">
        <v>204</v>
      </c>
      <c r="D68" s="16"/>
      <c r="E68" s="16" t="s">
        <v>205</v>
      </c>
      <c r="F68" s="4">
        <v>45783</v>
      </c>
      <c r="G68" s="4">
        <v>45803</v>
      </c>
      <c r="H68" s="4">
        <v>46533</v>
      </c>
      <c r="I68" s="5" t="s">
        <v>58</v>
      </c>
      <c r="J68" s="5" t="s">
        <v>58</v>
      </c>
      <c r="K68" s="42">
        <v>46533</v>
      </c>
      <c r="L68" s="1"/>
      <c r="M68" s="1" t="s">
        <v>75</v>
      </c>
      <c r="N68" s="24">
        <v>14200</v>
      </c>
      <c r="O68" s="1" t="s">
        <v>206</v>
      </c>
      <c r="P68" s="1" t="s">
        <v>75</v>
      </c>
      <c r="Q68" s="1"/>
      <c r="R68" s="1" t="s">
        <v>113</v>
      </c>
      <c r="S68" s="16" t="s">
        <v>58</v>
      </c>
      <c r="T68" s="1"/>
      <c r="U68" s="1"/>
      <c r="V68" s="1"/>
      <c r="W68" s="1"/>
      <c r="X68" s="1"/>
      <c r="Y68" s="27" t="s">
        <v>293</v>
      </c>
    </row>
    <row r="69" spans="1:25" x14ac:dyDescent="0.3">
      <c r="A69" s="16"/>
      <c r="B69" s="16" t="s">
        <v>74</v>
      </c>
      <c r="C69" s="16" t="s">
        <v>294</v>
      </c>
      <c r="D69" s="16"/>
      <c r="E69" s="16" t="s">
        <v>295</v>
      </c>
      <c r="F69" s="4">
        <v>44287</v>
      </c>
      <c r="G69" s="4">
        <v>45748</v>
      </c>
      <c r="H69" s="4">
        <v>46112</v>
      </c>
      <c r="I69" s="5" t="s">
        <v>75</v>
      </c>
      <c r="J69" s="5"/>
      <c r="K69" s="1" t="s">
        <v>296</v>
      </c>
      <c r="L69" s="1"/>
      <c r="M69" s="1"/>
      <c r="N69" s="24">
        <v>38565</v>
      </c>
      <c r="O69" s="1" t="s">
        <v>297</v>
      </c>
      <c r="P69" s="1"/>
      <c r="Q69" s="1" t="s">
        <v>75</v>
      </c>
      <c r="R69" s="1"/>
      <c r="S69" s="16"/>
      <c r="T69" s="1" t="s">
        <v>298</v>
      </c>
      <c r="U69" s="40">
        <v>44256</v>
      </c>
      <c r="V69" s="40">
        <v>44287</v>
      </c>
      <c r="W69" s="40">
        <v>44287</v>
      </c>
      <c r="X69" s="1"/>
      <c r="Y69" s="1" t="s">
        <v>299</v>
      </c>
    </row>
    <row r="70" spans="1:25" x14ac:dyDescent="0.3">
      <c r="A70" s="16" t="s">
        <v>14</v>
      </c>
      <c r="B70" s="16" t="s">
        <v>115</v>
      </c>
      <c r="C70" s="16" t="s">
        <v>301</v>
      </c>
      <c r="D70" s="16"/>
      <c r="E70" s="16" t="s">
        <v>300</v>
      </c>
      <c r="F70" s="22">
        <v>45597</v>
      </c>
      <c r="G70" s="22">
        <v>45597</v>
      </c>
      <c r="H70" s="22">
        <v>45992</v>
      </c>
      <c r="I70" s="5" t="s">
        <v>302</v>
      </c>
      <c r="J70" s="5"/>
      <c r="K70" s="1" t="s">
        <v>303</v>
      </c>
      <c r="L70" s="1"/>
      <c r="M70" s="1" t="s">
        <v>57</v>
      </c>
      <c r="N70" s="24">
        <v>100204</v>
      </c>
      <c r="O70" s="1" t="s">
        <v>304</v>
      </c>
      <c r="P70" s="1" t="s">
        <v>58</v>
      </c>
      <c r="Q70" s="1"/>
      <c r="R70" s="1" t="s">
        <v>177</v>
      </c>
      <c r="S70" s="16" t="s">
        <v>302</v>
      </c>
      <c r="T70" s="1" t="s">
        <v>305</v>
      </c>
      <c r="U70" s="40">
        <v>45566</v>
      </c>
      <c r="V70" s="40">
        <v>45627</v>
      </c>
      <c r="W70" s="1"/>
      <c r="X70" s="42">
        <v>45923</v>
      </c>
      <c r="Y70" s="27"/>
    </row>
    <row r="71" spans="1:25" ht="15.6" x14ac:dyDescent="0.3">
      <c r="A71" s="16"/>
      <c r="B71" s="16" t="s">
        <v>115</v>
      </c>
      <c r="C71" s="16" t="s">
        <v>301</v>
      </c>
      <c r="D71" s="16"/>
      <c r="E71" s="74" t="s">
        <v>306</v>
      </c>
      <c r="F71" s="22">
        <v>45597</v>
      </c>
      <c r="G71" s="22">
        <v>45597</v>
      </c>
      <c r="H71" s="22">
        <v>45992</v>
      </c>
      <c r="I71" s="5" t="s">
        <v>302</v>
      </c>
      <c r="J71" s="5"/>
      <c r="K71" s="1" t="s">
        <v>303</v>
      </c>
      <c r="L71" s="1"/>
      <c r="M71" s="1" t="s">
        <v>57</v>
      </c>
      <c r="N71" s="51">
        <v>19800</v>
      </c>
      <c r="O71" s="50" t="s">
        <v>304</v>
      </c>
      <c r="P71" s="1" t="s">
        <v>58</v>
      </c>
      <c r="Q71" s="1"/>
      <c r="R71" s="1" t="s">
        <v>177</v>
      </c>
      <c r="S71" s="16" t="s">
        <v>302</v>
      </c>
      <c r="T71" s="1" t="s">
        <v>305</v>
      </c>
      <c r="U71" s="40">
        <v>45566</v>
      </c>
      <c r="V71" s="40">
        <v>45627</v>
      </c>
      <c r="W71" s="1"/>
      <c r="X71" s="1"/>
      <c r="Y71" s="27"/>
    </row>
    <row r="72" spans="1:25" ht="15.6" x14ac:dyDescent="0.3">
      <c r="A72" s="16"/>
      <c r="B72" s="16" t="s">
        <v>115</v>
      </c>
      <c r="C72" s="16" t="s">
        <v>301</v>
      </c>
      <c r="D72" s="16"/>
      <c r="E72" s="74" t="s">
        <v>307</v>
      </c>
      <c r="F72" s="22">
        <v>45597</v>
      </c>
      <c r="G72" s="22">
        <v>45597</v>
      </c>
      <c r="H72" s="22">
        <v>45992</v>
      </c>
      <c r="I72" s="5" t="s">
        <v>302</v>
      </c>
      <c r="J72" s="5"/>
      <c r="K72" s="1" t="s">
        <v>303</v>
      </c>
      <c r="L72" s="1"/>
      <c r="M72" s="1" t="s">
        <v>57</v>
      </c>
      <c r="N72" s="51">
        <v>243839</v>
      </c>
      <c r="O72" s="50" t="s">
        <v>313</v>
      </c>
      <c r="P72" s="1" t="s">
        <v>58</v>
      </c>
      <c r="Q72" s="1"/>
      <c r="R72" s="1" t="s">
        <v>177</v>
      </c>
      <c r="S72" s="16" t="s">
        <v>302</v>
      </c>
      <c r="T72" s="1" t="s">
        <v>305</v>
      </c>
      <c r="U72" s="40">
        <v>45566</v>
      </c>
      <c r="V72" s="40">
        <v>45627</v>
      </c>
      <c r="W72" s="1"/>
      <c r="X72" s="42">
        <v>45923</v>
      </c>
      <c r="Y72" s="27"/>
    </row>
    <row r="73" spans="1:25" ht="15.6" x14ac:dyDescent="0.3">
      <c r="A73" s="16"/>
      <c r="B73" s="16" t="s">
        <v>115</v>
      </c>
      <c r="C73" s="16" t="s">
        <v>301</v>
      </c>
      <c r="D73" s="16"/>
      <c r="E73" s="74" t="s">
        <v>308</v>
      </c>
      <c r="F73" s="22">
        <v>45597</v>
      </c>
      <c r="G73" s="22">
        <v>45597</v>
      </c>
      <c r="H73" s="22">
        <v>45992</v>
      </c>
      <c r="I73" s="5" t="s">
        <v>302</v>
      </c>
      <c r="J73" s="5"/>
      <c r="K73" s="1" t="s">
        <v>303</v>
      </c>
      <c r="L73" s="1"/>
      <c r="M73" s="1" t="s">
        <v>57</v>
      </c>
      <c r="N73" s="58">
        <v>719238</v>
      </c>
      <c r="O73" s="50" t="s">
        <v>314</v>
      </c>
      <c r="P73" s="1" t="s">
        <v>58</v>
      </c>
      <c r="Q73" s="1"/>
      <c r="R73" s="1" t="s">
        <v>177</v>
      </c>
      <c r="S73" s="16" t="s">
        <v>302</v>
      </c>
      <c r="T73" s="1" t="s">
        <v>305</v>
      </c>
      <c r="U73" s="40">
        <v>45566</v>
      </c>
      <c r="V73" s="40">
        <v>45627</v>
      </c>
      <c r="W73" s="1"/>
      <c r="X73" s="42">
        <v>45923</v>
      </c>
      <c r="Y73" s="27"/>
    </row>
    <row r="74" spans="1:25" ht="15.6" x14ac:dyDescent="0.3">
      <c r="A74" s="16"/>
      <c r="B74" s="16" t="s">
        <v>115</v>
      </c>
      <c r="C74" s="16" t="s">
        <v>301</v>
      </c>
      <c r="D74" s="16"/>
      <c r="E74" s="74" t="s">
        <v>309</v>
      </c>
      <c r="F74" s="22">
        <v>45597</v>
      </c>
      <c r="G74" s="22">
        <v>45597</v>
      </c>
      <c r="H74" s="22">
        <v>45992</v>
      </c>
      <c r="I74" s="5" t="s">
        <v>302</v>
      </c>
      <c r="J74" s="5"/>
      <c r="K74" s="1" t="s">
        <v>303</v>
      </c>
      <c r="L74" s="1"/>
      <c r="M74" s="1" t="s">
        <v>57</v>
      </c>
      <c r="N74" s="51">
        <v>44360</v>
      </c>
      <c r="O74" s="50" t="s">
        <v>315</v>
      </c>
      <c r="P74" s="1" t="s">
        <v>58</v>
      </c>
      <c r="Q74" s="1"/>
      <c r="R74" s="1" t="s">
        <v>177</v>
      </c>
      <c r="S74" s="16" t="s">
        <v>302</v>
      </c>
      <c r="T74" s="1" t="s">
        <v>305</v>
      </c>
      <c r="U74" s="40">
        <v>45566</v>
      </c>
      <c r="V74" s="40">
        <v>45627</v>
      </c>
      <c r="W74" s="1"/>
      <c r="X74" s="1"/>
      <c r="Y74" s="27"/>
    </row>
    <row r="75" spans="1:25" ht="15.6" x14ac:dyDescent="0.3">
      <c r="A75" s="16"/>
      <c r="B75" s="16" t="s">
        <v>115</v>
      </c>
      <c r="C75" s="16" t="s">
        <v>301</v>
      </c>
      <c r="D75" s="16"/>
      <c r="E75" s="74" t="s">
        <v>310</v>
      </c>
      <c r="F75" s="22">
        <v>45597</v>
      </c>
      <c r="G75" s="22">
        <v>45597</v>
      </c>
      <c r="H75" s="22">
        <v>45992</v>
      </c>
      <c r="I75" s="5" t="s">
        <v>302</v>
      </c>
      <c r="J75" s="5"/>
      <c r="K75" s="1" t="s">
        <v>303</v>
      </c>
      <c r="L75" s="1"/>
      <c r="M75" s="1" t="s">
        <v>57</v>
      </c>
      <c r="N75" s="51">
        <v>120975</v>
      </c>
      <c r="O75" s="50" t="s">
        <v>313</v>
      </c>
      <c r="P75" s="1" t="s">
        <v>58</v>
      </c>
      <c r="Q75" s="1"/>
      <c r="R75" s="1" t="s">
        <v>177</v>
      </c>
      <c r="S75" s="16" t="s">
        <v>302</v>
      </c>
      <c r="T75" s="1" t="s">
        <v>305</v>
      </c>
      <c r="U75" s="40">
        <v>45566</v>
      </c>
      <c r="V75" s="40">
        <v>45627</v>
      </c>
      <c r="W75" s="1"/>
      <c r="X75" s="42">
        <v>45923</v>
      </c>
      <c r="Y75" s="27"/>
    </row>
    <row r="76" spans="1:25" ht="15.6" x14ac:dyDescent="0.3">
      <c r="A76" s="16"/>
      <c r="B76" s="16" t="s">
        <v>115</v>
      </c>
      <c r="C76" s="16" t="s">
        <v>301</v>
      </c>
      <c r="D76" s="16"/>
      <c r="E76" s="74" t="s">
        <v>311</v>
      </c>
      <c r="F76" s="22">
        <v>45597</v>
      </c>
      <c r="G76" s="22">
        <v>45597</v>
      </c>
      <c r="H76" s="22">
        <v>45992</v>
      </c>
      <c r="I76" s="5" t="s">
        <v>302</v>
      </c>
      <c r="J76" s="5"/>
      <c r="K76" s="1" t="s">
        <v>303</v>
      </c>
      <c r="L76" s="1"/>
      <c r="M76" s="1" t="s">
        <v>57</v>
      </c>
      <c r="N76" s="51">
        <v>90086</v>
      </c>
      <c r="O76" s="50" t="s">
        <v>316</v>
      </c>
      <c r="P76" s="1" t="s">
        <v>58</v>
      </c>
      <c r="Q76" s="1"/>
      <c r="R76" s="1" t="s">
        <v>177</v>
      </c>
      <c r="S76" s="16" t="s">
        <v>302</v>
      </c>
      <c r="T76" s="1" t="s">
        <v>305</v>
      </c>
      <c r="U76" s="40">
        <v>45566</v>
      </c>
      <c r="V76" s="40">
        <v>45627</v>
      </c>
      <c r="W76" s="1"/>
      <c r="X76" s="42">
        <v>45923</v>
      </c>
      <c r="Y76" s="27"/>
    </row>
    <row r="77" spans="1:25" ht="15.6" x14ac:dyDescent="0.3">
      <c r="A77" s="16"/>
      <c r="B77" s="16" t="s">
        <v>115</v>
      </c>
      <c r="C77" s="16" t="s">
        <v>301</v>
      </c>
      <c r="D77" s="16"/>
      <c r="E77" s="74" t="s">
        <v>312</v>
      </c>
      <c r="F77" s="22">
        <v>45597</v>
      </c>
      <c r="G77" s="22">
        <v>45597</v>
      </c>
      <c r="H77" s="22">
        <v>45992</v>
      </c>
      <c r="I77" s="5" t="s">
        <v>302</v>
      </c>
      <c r="J77" s="5"/>
      <c r="K77" s="1" t="s">
        <v>303</v>
      </c>
      <c r="L77" s="1"/>
      <c r="M77" s="1" t="s">
        <v>57</v>
      </c>
      <c r="N77" s="51">
        <v>216125</v>
      </c>
      <c r="O77" s="50" t="s">
        <v>317</v>
      </c>
      <c r="P77" s="1" t="s">
        <v>58</v>
      </c>
      <c r="Q77" s="1"/>
      <c r="R77" s="1" t="s">
        <v>177</v>
      </c>
      <c r="S77" s="16" t="s">
        <v>302</v>
      </c>
      <c r="T77" s="1" t="s">
        <v>305</v>
      </c>
      <c r="U77" s="40">
        <v>45566</v>
      </c>
      <c r="V77" s="40">
        <v>45627</v>
      </c>
      <c r="W77" s="1"/>
      <c r="X77" s="42">
        <v>45923</v>
      </c>
      <c r="Y77" s="27"/>
    </row>
    <row r="78" spans="1:25" x14ac:dyDescent="0.3">
      <c r="A78" s="16"/>
      <c r="B78" s="17" t="s">
        <v>320</v>
      </c>
      <c r="C78" s="17" t="s">
        <v>321</v>
      </c>
      <c r="D78" s="16"/>
      <c r="E78" s="16" t="s">
        <v>322</v>
      </c>
      <c r="F78" s="22" t="s">
        <v>173</v>
      </c>
      <c r="G78" s="22">
        <v>45292</v>
      </c>
      <c r="H78" s="22">
        <v>45992</v>
      </c>
      <c r="I78" s="5" t="s">
        <v>302</v>
      </c>
      <c r="J78" s="5"/>
      <c r="K78" s="1"/>
      <c r="L78" s="1"/>
      <c r="M78" s="1" t="s">
        <v>57</v>
      </c>
      <c r="N78" s="26">
        <v>144000</v>
      </c>
      <c r="O78" s="1" t="s">
        <v>323</v>
      </c>
      <c r="P78" s="1" t="s">
        <v>75</v>
      </c>
      <c r="Q78" s="1"/>
      <c r="R78" s="1" t="s">
        <v>122</v>
      </c>
      <c r="S78" s="16"/>
      <c r="T78" s="1" t="s">
        <v>423</v>
      </c>
      <c r="U78" s="1"/>
      <c r="V78" s="1"/>
      <c r="W78" s="42">
        <v>45427</v>
      </c>
      <c r="X78" s="42">
        <v>45923</v>
      </c>
      <c r="Y78" s="27"/>
    </row>
    <row r="79" spans="1:25" x14ac:dyDescent="0.3">
      <c r="A79" s="16"/>
      <c r="B79" s="17" t="s">
        <v>320</v>
      </c>
      <c r="C79" s="17" t="s">
        <v>321</v>
      </c>
      <c r="D79" s="16"/>
      <c r="E79" s="16" t="s">
        <v>325</v>
      </c>
      <c r="F79" s="5"/>
      <c r="G79" s="22">
        <v>45536</v>
      </c>
      <c r="H79" s="22">
        <v>46082</v>
      </c>
      <c r="I79" s="5" t="s">
        <v>302</v>
      </c>
      <c r="J79" s="5"/>
      <c r="K79" s="1"/>
      <c r="L79" s="1"/>
      <c r="M79" s="1" t="s">
        <v>57</v>
      </c>
      <c r="N79" s="26">
        <v>220000</v>
      </c>
      <c r="O79" s="1" t="s">
        <v>324</v>
      </c>
      <c r="P79" s="1"/>
      <c r="Q79" s="1"/>
      <c r="R79" s="1" t="s">
        <v>113</v>
      </c>
      <c r="S79" s="16" t="s">
        <v>302</v>
      </c>
      <c r="T79" s="1"/>
      <c r="U79" s="1"/>
      <c r="V79" s="1"/>
      <c r="W79" s="1"/>
      <c r="X79" s="42">
        <v>45923</v>
      </c>
      <c r="Y79" s="27"/>
    </row>
    <row r="80" spans="1:25" x14ac:dyDescent="0.3">
      <c r="A80" s="16"/>
      <c r="B80" s="17" t="s">
        <v>320</v>
      </c>
      <c r="C80" s="17" t="s">
        <v>321</v>
      </c>
      <c r="D80" s="16"/>
      <c r="E80" s="16" t="s">
        <v>326</v>
      </c>
      <c r="F80" s="5"/>
      <c r="G80" s="22">
        <v>45566</v>
      </c>
      <c r="H80" s="22">
        <v>46357</v>
      </c>
      <c r="I80" s="5"/>
      <c r="J80" s="5"/>
      <c r="K80" s="1"/>
      <c r="L80" s="1"/>
      <c r="M80" s="1" t="s">
        <v>57</v>
      </c>
      <c r="N80" s="26">
        <v>716000</v>
      </c>
      <c r="O80" s="1" t="s">
        <v>327</v>
      </c>
      <c r="P80" s="1"/>
      <c r="Q80" s="1"/>
      <c r="R80" s="1" t="s">
        <v>113</v>
      </c>
      <c r="S80" s="16"/>
      <c r="T80" s="1"/>
      <c r="U80" s="1" t="s">
        <v>173</v>
      </c>
      <c r="V80" s="1"/>
      <c r="W80" s="1"/>
      <c r="X80" s="42">
        <v>45923</v>
      </c>
      <c r="Y80" s="27"/>
    </row>
    <row r="81" spans="1:25" x14ac:dyDescent="0.3">
      <c r="A81" s="16"/>
      <c r="B81" s="16" t="s">
        <v>334</v>
      </c>
      <c r="C81" s="16" t="s">
        <v>36</v>
      </c>
      <c r="D81" s="16"/>
      <c r="E81" s="16" t="s">
        <v>334</v>
      </c>
      <c r="F81" s="5"/>
      <c r="G81" s="4">
        <v>43556</v>
      </c>
      <c r="H81" s="4">
        <v>46112</v>
      </c>
      <c r="I81" s="5"/>
      <c r="J81" s="5"/>
      <c r="K81" s="1"/>
      <c r="L81" s="1"/>
      <c r="M81" s="1" t="s">
        <v>75</v>
      </c>
      <c r="N81" s="5"/>
      <c r="O81" s="1" t="s">
        <v>335</v>
      </c>
      <c r="P81" s="1"/>
      <c r="Q81" s="1"/>
      <c r="R81" s="1"/>
      <c r="S81" s="16"/>
      <c r="T81" s="1"/>
      <c r="U81" s="1"/>
      <c r="V81" s="1"/>
      <c r="W81" s="1"/>
      <c r="X81" s="1"/>
      <c r="Y81" s="27"/>
    </row>
    <row r="82" spans="1:25" x14ac:dyDescent="0.3">
      <c r="A82" s="16"/>
      <c r="B82" s="16" t="s">
        <v>40</v>
      </c>
      <c r="C82" s="16" t="s">
        <v>339</v>
      </c>
      <c r="D82" s="16"/>
      <c r="E82" s="16" t="s">
        <v>340</v>
      </c>
      <c r="G82" s="4">
        <v>45748</v>
      </c>
      <c r="H82" s="4">
        <v>46112</v>
      </c>
      <c r="I82" s="5"/>
      <c r="J82" s="5"/>
      <c r="K82" s="1"/>
      <c r="L82" s="1"/>
      <c r="M82" s="1"/>
      <c r="N82" s="61">
        <v>29625</v>
      </c>
      <c r="O82" s="1" t="s">
        <v>338</v>
      </c>
      <c r="P82" s="1"/>
      <c r="Q82" s="1" t="s">
        <v>75</v>
      </c>
      <c r="R82" s="1"/>
      <c r="S82" s="16"/>
      <c r="T82" s="1"/>
      <c r="U82" s="1"/>
      <c r="V82" s="1"/>
      <c r="W82" s="1"/>
      <c r="X82" s="1"/>
      <c r="Y82" s="73" t="s">
        <v>341</v>
      </c>
    </row>
    <row r="83" spans="1:25" x14ac:dyDescent="0.3">
      <c r="A83" s="16"/>
      <c r="B83" s="16" t="s">
        <v>40</v>
      </c>
      <c r="C83" s="16" t="s">
        <v>345</v>
      </c>
      <c r="D83" s="16" t="s">
        <v>346</v>
      </c>
      <c r="E83" s="16" t="s">
        <v>344</v>
      </c>
      <c r="F83" s="5"/>
      <c r="G83" s="4">
        <v>45962</v>
      </c>
      <c r="H83" s="4">
        <v>46326</v>
      </c>
      <c r="I83" s="5"/>
      <c r="J83" s="5"/>
      <c r="K83" s="1"/>
      <c r="L83" s="1"/>
      <c r="M83" s="1"/>
      <c r="N83" s="61">
        <v>8500</v>
      </c>
      <c r="O83" s="1" t="s">
        <v>343</v>
      </c>
      <c r="P83" s="1"/>
      <c r="Q83" s="1"/>
      <c r="R83" s="1"/>
      <c r="S83" s="16"/>
      <c r="T83" s="1"/>
      <c r="U83" s="1"/>
      <c r="V83" s="1"/>
      <c r="W83" s="1"/>
      <c r="X83" s="1"/>
      <c r="Y83" s="73" t="s">
        <v>342</v>
      </c>
    </row>
    <row r="84" spans="1:25" x14ac:dyDescent="0.3">
      <c r="A84" s="16"/>
      <c r="B84" s="16" t="s">
        <v>114</v>
      </c>
      <c r="C84" s="16" t="s">
        <v>347</v>
      </c>
      <c r="D84" s="16"/>
      <c r="E84" s="16" t="s">
        <v>350</v>
      </c>
      <c r="F84" s="4">
        <v>45960</v>
      </c>
      <c r="G84" s="4">
        <v>45960</v>
      </c>
      <c r="H84" s="5"/>
      <c r="I84" s="5"/>
      <c r="J84" s="5"/>
      <c r="K84" s="1"/>
      <c r="L84" s="1"/>
      <c r="M84" s="1"/>
      <c r="N84" s="24">
        <v>6225</v>
      </c>
      <c r="O84" s="1" t="s">
        <v>351</v>
      </c>
      <c r="P84" s="1" t="s">
        <v>75</v>
      </c>
      <c r="Q84" s="1"/>
      <c r="R84" s="1"/>
      <c r="S84" s="16"/>
      <c r="T84" s="1" t="s">
        <v>348</v>
      </c>
      <c r="U84" s="1"/>
      <c r="V84" s="1"/>
      <c r="W84" s="1"/>
      <c r="X84" s="1"/>
      <c r="Y84" s="1" t="s">
        <v>349</v>
      </c>
    </row>
    <row r="85" spans="1:25" s="18" customFormat="1" x14ac:dyDescent="0.3">
      <c r="A85" s="16" t="s">
        <v>14</v>
      </c>
      <c r="B85" s="16" t="s">
        <v>45</v>
      </c>
      <c r="C85" s="16" t="s">
        <v>352</v>
      </c>
      <c r="D85" s="16"/>
      <c r="E85" s="17" t="s">
        <v>353</v>
      </c>
      <c r="F85" s="62">
        <v>45306</v>
      </c>
      <c r="G85" s="23">
        <v>45383</v>
      </c>
      <c r="H85" s="23">
        <v>47208</v>
      </c>
      <c r="I85" s="16" t="s">
        <v>58</v>
      </c>
      <c r="J85" s="16" t="s">
        <v>136</v>
      </c>
      <c r="K85" s="16" t="s">
        <v>136</v>
      </c>
      <c r="L85" s="16" t="s">
        <v>136</v>
      </c>
      <c r="M85" s="16"/>
      <c r="N85" s="63">
        <v>27148.120000000003</v>
      </c>
      <c r="O85" s="16" t="s">
        <v>354</v>
      </c>
      <c r="P85" s="16" t="s">
        <v>75</v>
      </c>
      <c r="Q85" s="16"/>
      <c r="R85" s="16" t="s">
        <v>59</v>
      </c>
      <c r="S85" s="16" t="s">
        <v>136</v>
      </c>
      <c r="T85" s="16" t="s">
        <v>355</v>
      </c>
      <c r="U85" s="23">
        <v>45306</v>
      </c>
      <c r="V85" s="23">
        <v>45383</v>
      </c>
      <c r="W85" s="23">
        <v>45412</v>
      </c>
      <c r="X85" s="16" t="s">
        <v>136</v>
      </c>
      <c r="Y85" s="16"/>
    </row>
    <row r="86" spans="1:25" s="18" customFormat="1" x14ac:dyDescent="0.3">
      <c r="A86" s="16" t="s">
        <v>14</v>
      </c>
      <c r="B86" s="16" t="s">
        <v>45</v>
      </c>
      <c r="C86" s="16" t="s">
        <v>356</v>
      </c>
      <c r="D86" s="16"/>
      <c r="E86" s="17" t="s">
        <v>358</v>
      </c>
      <c r="F86" s="62">
        <v>46003</v>
      </c>
      <c r="G86" s="23">
        <v>46069</v>
      </c>
      <c r="H86" s="23">
        <v>46157</v>
      </c>
      <c r="I86" s="16" t="s">
        <v>58</v>
      </c>
      <c r="J86" s="16" t="s">
        <v>136</v>
      </c>
      <c r="K86" s="16" t="s">
        <v>136</v>
      </c>
      <c r="L86" s="16" t="s">
        <v>136</v>
      </c>
      <c r="M86" s="16"/>
      <c r="N86" s="63">
        <v>116359.06374999999</v>
      </c>
      <c r="O86" s="16" t="s">
        <v>357</v>
      </c>
      <c r="P86" s="16" t="s">
        <v>75</v>
      </c>
      <c r="Q86" s="16"/>
      <c r="R86" s="16" t="s">
        <v>59</v>
      </c>
      <c r="S86" s="16" t="s">
        <v>136</v>
      </c>
      <c r="T86" s="16" t="s">
        <v>355</v>
      </c>
      <c r="U86" s="62">
        <v>46003</v>
      </c>
      <c r="V86" s="16"/>
      <c r="W86" s="16"/>
      <c r="X86" s="16" t="s">
        <v>136</v>
      </c>
      <c r="Y86" s="16"/>
    </row>
    <row r="87" spans="1:25" s="18" customFormat="1" x14ac:dyDescent="0.3">
      <c r="A87" s="16" t="s">
        <v>14</v>
      </c>
      <c r="B87" s="16" t="s">
        <v>45</v>
      </c>
      <c r="C87" s="16" t="s">
        <v>359</v>
      </c>
      <c r="D87" s="16"/>
      <c r="E87" s="17" t="s">
        <v>360</v>
      </c>
      <c r="F87" s="62">
        <v>45748</v>
      </c>
      <c r="G87" s="23">
        <v>45853</v>
      </c>
      <c r="H87" s="23">
        <v>46082</v>
      </c>
      <c r="I87" s="16" t="s">
        <v>58</v>
      </c>
      <c r="J87" s="16" t="s">
        <v>136</v>
      </c>
      <c r="K87" s="16" t="s">
        <v>136</v>
      </c>
      <c r="L87" s="16" t="s">
        <v>136</v>
      </c>
      <c r="M87" s="16"/>
      <c r="N87" s="63">
        <v>11200</v>
      </c>
      <c r="O87" s="16" t="s">
        <v>361</v>
      </c>
      <c r="P87" s="16" t="s">
        <v>75</v>
      </c>
      <c r="Q87" s="16"/>
      <c r="R87" s="16" t="s">
        <v>362</v>
      </c>
      <c r="S87" s="16"/>
      <c r="T87" s="1" t="s">
        <v>175</v>
      </c>
      <c r="U87" s="23">
        <v>45748</v>
      </c>
      <c r="V87" s="16" t="s">
        <v>136</v>
      </c>
      <c r="W87" s="16" t="s">
        <v>136</v>
      </c>
      <c r="X87" s="16" t="s">
        <v>136</v>
      </c>
      <c r="Y87" s="16"/>
    </row>
    <row r="88" spans="1:25" s="18" customFormat="1" x14ac:dyDescent="0.3">
      <c r="A88" s="16" t="s">
        <v>14</v>
      </c>
      <c r="B88" s="16" t="s">
        <v>45</v>
      </c>
      <c r="C88" s="16" t="s">
        <v>363</v>
      </c>
      <c r="D88" s="16"/>
      <c r="E88" s="16" t="s">
        <v>364</v>
      </c>
      <c r="F88" s="23">
        <v>45797</v>
      </c>
      <c r="G88" s="23">
        <v>45873</v>
      </c>
      <c r="H88" s="23">
        <v>45931</v>
      </c>
      <c r="I88" s="16" t="s">
        <v>58</v>
      </c>
      <c r="J88" s="16" t="s">
        <v>136</v>
      </c>
      <c r="K88" s="16" t="s">
        <v>136</v>
      </c>
      <c r="L88" s="16" t="s">
        <v>136</v>
      </c>
      <c r="M88" s="16"/>
      <c r="N88" s="64">
        <v>12465</v>
      </c>
      <c r="O88" s="16" t="s">
        <v>365</v>
      </c>
      <c r="P88" s="16" t="s">
        <v>75</v>
      </c>
      <c r="Q88" s="16"/>
      <c r="R88" s="16" t="s">
        <v>362</v>
      </c>
      <c r="S88" s="16"/>
      <c r="T88" s="1" t="s">
        <v>175</v>
      </c>
      <c r="U88" s="23">
        <v>45797</v>
      </c>
      <c r="V88" s="16" t="s">
        <v>136</v>
      </c>
      <c r="W88" s="16" t="s">
        <v>136</v>
      </c>
      <c r="X88" s="16" t="s">
        <v>136</v>
      </c>
      <c r="Y88" s="16"/>
    </row>
    <row r="89" spans="1:25" s="18" customFormat="1" x14ac:dyDescent="0.3">
      <c r="A89" s="16" t="s">
        <v>14</v>
      </c>
      <c r="B89" s="16" t="s">
        <v>45</v>
      </c>
      <c r="C89" s="16" t="s">
        <v>368</v>
      </c>
      <c r="D89" s="16"/>
      <c r="E89" s="16" t="s">
        <v>366</v>
      </c>
      <c r="F89" s="23">
        <v>46008</v>
      </c>
      <c r="G89" s="23">
        <v>46011</v>
      </c>
      <c r="H89" s="23">
        <v>45688</v>
      </c>
      <c r="I89" s="16" t="s">
        <v>58</v>
      </c>
      <c r="J89" s="16" t="s">
        <v>136</v>
      </c>
      <c r="K89" s="16" t="s">
        <v>136</v>
      </c>
      <c r="L89" s="16" t="s">
        <v>136</v>
      </c>
      <c r="M89" s="16"/>
      <c r="N89" s="64">
        <v>7835</v>
      </c>
      <c r="O89" s="16" t="s">
        <v>367</v>
      </c>
      <c r="P89" s="16" t="s">
        <v>75</v>
      </c>
      <c r="Q89" s="16"/>
      <c r="R89" s="16" t="s">
        <v>362</v>
      </c>
      <c r="S89" s="16"/>
      <c r="T89" s="1" t="s">
        <v>175</v>
      </c>
      <c r="U89" s="23">
        <v>46008</v>
      </c>
      <c r="V89" s="16" t="s">
        <v>136</v>
      </c>
      <c r="W89" s="16" t="s">
        <v>136</v>
      </c>
      <c r="X89" s="16" t="s">
        <v>136</v>
      </c>
      <c r="Y89" s="16"/>
    </row>
    <row r="90" spans="1:25" s="18" customFormat="1" x14ac:dyDescent="0.3">
      <c r="A90" s="16" t="s">
        <v>14</v>
      </c>
      <c r="B90" s="16" t="s">
        <v>45</v>
      </c>
      <c r="C90" s="16" t="s">
        <v>369</v>
      </c>
      <c r="D90" s="16"/>
      <c r="E90" s="16" t="s">
        <v>370</v>
      </c>
      <c r="F90" s="23">
        <v>45962</v>
      </c>
      <c r="G90" s="23">
        <v>45962</v>
      </c>
      <c r="H90" s="23">
        <v>46022</v>
      </c>
      <c r="I90" s="16" t="s">
        <v>58</v>
      </c>
      <c r="J90" s="16" t="s">
        <v>136</v>
      </c>
      <c r="K90" s="16" t="s">
        <v>136</v>
      </c>
      <c r="L90" s="16" t="s">
        <v>136</v>
      </c>
      <c r="M90" s="16"/>
      <c r="N90" s="64">
        <v>11950</v>
      </c>
      <c r="O90" s="16" t="s">
        <v>249</v>
      </c>
      <c r="P90" s="16" t="s">
        <v>75</v>
      </c>
      <c r="Q90" s="16"/>
      <c r="R90" s="16" t="s">
        <v>362</v>
      </c>
      <c r="S90" s="16"/>
      <c r="T90" s="1" t="s">
        <v>175</v>
      </c>
      <c r="U90" s="23">
        <v>45962</v>
      </c>
      <c r="V90" s="16" t="s">
        <v>136</v>
      </c>
      <c r="W90" s="16" t="s">
        <v>136</v>
      </c>
      <c r="X90" s="16" t="s">
        <v>136</v>
      </c>
      <c r="Y90" s="16"/>
    </row>
    <row r="91" spans="1:25" x14ac:dyDescent="0.3">
      <c r="A91" s="16"/>
      <c r="B91" s="16" t="s">
        <v>74</v>
      </c>
      <c r="C91" s="16" t="s">
        <v>378</v>
      </c>
      <c r="D91" s="16"/>
      <c r="E91" s="16" t="s">
        <v>371</v>
      </c>
      <c r="F91" s="4">
        <v>45748</v>
      </c>
      <c r="G91" s="4">
        <v>45748</v>
      </c>
      <c r="H91" s="4">
        <v>46112</v>
      </c>
      <c r="I91" s="5"/>
      <c r="J91" s="5"/>
      <c r="K91" s="1" t="s">
        <v>372</v>
      </c>
      <c r="L91" s="1"/>
      <c r="M91" s="1"/>
      <c r="N91" s="24">
        <v>12500</v>
      </c>
      <c r="O91" s="1" t="s">
        <v>373</v>
      </c>
      <c r="P91" s="1"/>
      <c r="Q91" s="1" t="s">
        <v>75</v>
      </c>
      <c r="R91" s="1"/>
      <c r="S91" s="16"/>
      <c r="T91" s="1" t="s">
        <v>377</v>
      </c>
      <c r="U91" s="1"/>
      <c r="V91" s="1"/>
      <c r="W91" s="1"/>
      <c r="X91" s="1"/>
      <c r="Y91" s="1" t="s">
        <v>387</v>
      </c>
    </row>
    <row r="92" spans="1:25" x14ac:dyDescent="0.3">
      <c r="A92" s="16"/>
      <c r="B92" s="16" t="s">
        <v>114</v>
      </c>
      <c r="C92" s="16" t="s">
        <v>375</v>
      </c>
      <c r="D92" s="16"/>
      <c r="E92" s="16" t="s">
        <v>374</v>
      </c>
      <c r="F92" s="4">
        <v>45061</v>
      </c>
      <c r="G92" s="4">
        <v>45111</v>
      </c>
      <c r="H92" s="4">
        <v>45169</v>
      </c>
      <c r="I92" s="5" t="s">
        <v>58</v>
      </c>
      <c r="J92" s="5"/>
      <c r="K92" s="1" t="s">
        <v>136</v>
      </c>
      <c r="L92" s="1"/>
      <c r="M92" s="1" t="s">
        <v>57</v>
      </c>
      <c r="N92" s="24">
        <v>111571</v>
      </c>
      <c r="O92" s="1" t="s">
        <v>376</v>
      </c>
      <c r="P92" s="1"/>
      <c r="Q92" s="1"/>
      <c r="R92" s="1" t="s">
        <v>59</v>
      </c>
      <c r="S92" s="16"/>
      <c r="T92" s="1" t="s">
        <v>355</v>
      </c>
      <c r="U92" s="40">
        <v>45047</v>
      </c>
      <c r="V92" s="1"/>
      <c r="W92" s="1"/>
      <c r="X92" s="1"/>
      <c r="Y92" s="1"/>
    </row>
    <row r="93" spans="1:25" ht="15.6" x14ac:dyDescent="0.3">
      <c r="A93" s="16"/>
      <c r="B93" s="16" t="s">
        <v>74</v>
      </c>
      <c r="C93" s="16" t="s">
        <v>378</v>
      </c>
      <c r="D93" s="16"/>
      <c r="E93" s="16" t="s">
        <v>371</v>
      </c>
      <c r="F93" s="4">
        <v>45748</v>
      </c>
      <c r="G93" s="4">
        <v>45748</v>
      </c>
      <c r="H93" s="4">
        <v>46112</v>
      </c>
      <c r="I93" s="5"/>
      <c r="J93" s="5"/>
      <c r="K93" s="1" t="s">
        <v>372</v>
      </c>
      <c r="L93" s="1"/>
      <c r="M93" s="1"/>
      <c r="N93" s="24">
        <v>9000</v>
      </c>
      <c r="O93" s="1" t="s">
        <v>379</v>
      </c>
      <c r="P93" s="1"/>
      <c r="Q93" s="1" t="s">
        <v>75</v>
      </c>
      <c r="R93" s="1"/>
      <c r="S93" s="16"/>
      <c r="T93" s="1" t="s">
        <v>377</v>
      </c>
      <c r="U93" s="1"/>
      <c r="V93" s="1"/>
      <c r="W93" s="1"/>
      <c r="X93" s="27"/>
      <c r="Y93" s="70" t="s">
        <v>388</v>
      </c>
    </row>
    <row r="94" spans="1:25" ht="15.6" x14ac:dyDescent="0.3">
      <c r="A94" s="16"/>
      <c r="B94" s="16" t="s">
        <v>74</v>
      </c>
      <c r="C94" s="16" t="s">
        <v>378</v>
      </c>
      <c r="D94" s="16"/>
      <c r="E94" s="16" t="s">
        <v>371</v>
      </c>
      <c r="F94" s="4">
        <v>45748</v>
      </c>
      <c r="G94" s="4">
        <v>45748</v>
      </c>
      <c r="H94" s="4">
        <v>46112</v>
      </c>
      <c r="I94" s="5"/>
      <c r="J94" s="5"/>
      <c r="K94" s="1" t="s">
        <v>372</v>
      </c>
      <c r="L94" s="1"/>
      <c r="M94" s="1"/>
      <c r="N94" s="24">
        <v>9000</v>
      </c>
      <c r="O94" s="1" t="s">
        <v>380</v>
      </c>
      <c r="P94" s="1"/>
      <c r="Q94" s="1" t="s">
        <v>75</v>
      </c>
      <c r="R94" s="1"/>
      <c r="S94" s="16"/>
      <c r="T94" s="1" t="s">
        <v>377</v>
      </c>
      <c r="U94" s="1"/>
      <c r="V94" s="1"/>
      <c r="W94" s="1"/>
      <c r="X94" s="27"/>
      <c r="Y94" s="70" t="s">
        <v>389</v>
      </c>
    </row>
    <row r="95" spans="1:25" ht="15.6" x14ac:dyDescent="0.3">
      <c r="A95" s="16"/>
      <c r="B95" s="16" t="s">
        <v>74</v>
      </c>
      <c r="C95" s="16" t="s">
        <v>378</v>
      </c>
      <c r="D95" s="16"/>
      <c r="E95" s="16" t="s">
        <v>371</v>
      </c>
      <c r="F95" s="4">
        <v>45748</v>
      </c>
      <c r="G95" s="4">
        <v>45748</v>
      </c>
      <c r="H95" s="4">
        <v>46112</v>
      </c>
      <c r="I95" s="5"/>
      <c r="J95" s="5"/>
      <c r="K95" s="1" t="s">
        <v>372</v>
      </c>
      <c r="L95" s="1"/>
      <c r="M95" s="1"/>
      <c r="N95" s="24">
        <v>9000</v>
      </c>
      <c r="O95" s="1" t="s">
        <v>381</v>
      </c>
      <c r="P95" s="1"/>
      <c r="Q95" s="1" t="s">
        <v>75</v>
      </c>
      <c r="R95" s="1"/>
      <c r="S95" s="16"/>
      <c r="T95" s="1" t="s">
        <v>377</v>
      </c>
      <c r="U95" s="1"/>
      <c r="V95" s="1"/>
      <c r="W95" s="1"/>
      <c r="X95" s="27"/>
      <c r="Y95" s="70" t="s">
        <v>390</v>
      </c>
    </row>
    <row r="96" spans="1:25" ht="15.6" x14ac:dyDescent="0.3">
      <c r="A96" s="16"/>
      <c r="B96" s="16" t="s">
        <v>74</v>
      </c>
      <c r="C96" s="16" t="s">
        <v>378</v>
      </c>
      <c r="D96" s="16"/>
      <c r="E96" s="16" t="s">
        <v>371</v>
      </c>
      <c r="F96" s="4">
        <v>45748</v>
      </c>
      <c r="G96" s="4">
        <v>45748</v>
      </c>
      <c r="H96" s="4">
        <v>46112</v>
      </c>
      <c r="I96" s="5"/>
      <c r="J96" s="5"/>
      <c r="K96" s="1" t="s">
        <v>372</v>
      </c>
      <c r="L96" s="1"/>
      <c r="M96" s="1"/>
      <c r="N96" s="24">
        <v>9000</v>
      </c>
      <c r="O96" s="1" t="s">
        <v>382</v>
      </c>
      <c r="P96" s="1"/>
      <c r="Q96" s="1" t="s">
        <v>75</v>
      </c>
      <c r="R96" s="1"/>
      <c r="S96" s="16"/>
      <c r="T96" s="1" t="s">
        <v>377</v>
      </c>
      <c r="U96" s="1"/>
      <c r="V96" s="1"/>
      <c r="W96" s="1"/>
      <c r="X96" s="27"/>
      <c r="Y96" s="70" t="s">
        <v>391</v>
      </c>
    </row>
    <row r="97" spans="1:25" ht="15.6" x14ac:dyDescent="0.3">
      <c r="A97" s="16"/>
      <c r="B97" s="16" t="s">
        <v>74</v>
      </c>
      <c r="C97" s="16" t="s">
        <v>378</v>
      </c>
      <c r="D97" s="16"/>
      <c r="E97" s="16" t="s">
        <v>371</v>
      </c>
      <c r="F97" s="4">
        <v>45748</v>
      </c>
      <c r="G97" s="4">
        <v>45748</v>
      </c>
      <c r="H97" s="4">
        <v>46112</v>
      </c>
      <c r="I97" s="5"/>
      <c r="J97" s="5"/>
      <c r="K97" s="1" t="s">
        <v>372</v>
      </c>
      <c r="L97" s="1"/>
      <c r="M97" s="1"/>
      <c r="N97" s="24">
        <v>9000</v>
      </c>
      <c r="O97" s="1" t="s">
        <v>393</v>
      </c>
      <c r="P97" s="1"/>
      <c r="Q97" s="1"/>
      <c r="R97" s="1"/>
      <c r="S97" s="16"/>
      <c r="T97" s="1" t="s">
        <v>377</v>
      </c>
      <c r="U97" s="1"/>
      <c r="V97" s="1"/>
      <c r="W97" s="1"/>
      <c r="X97" s="27"/>
      <c r="Y97" s="70" t="s">
        <v>392</v>
      </c>
    </row>
    <row r="98" spans="1:25" ht="15.6" x14ac:dyDescent="0.3">
      <c r="A98" s="16"/>
      <c r="B98" s="16" t="s">
        <v>74</v>
      </c>
      <c r="C98" s="16" t="s">
        <v>378</v>
      </c>
      <c r="D98" s="16"/>
      <c r="E98" s="16" t="s">
        <v>371</v>
      </c>
      <c r="F98" s="4">
        <v>45748</v>
      </c>
      <c r="G98" s="4">
        <v>45748</v>
      </c>
      <c r="H98" s="4">
        <v>46112</v>
      </c>
      <c r="I98" s="5"/>
      <c r="J98" s="5"/>
      <c r="K98" s="1" t="s">
        <v>372</v>
      </c>
      <c r="L98" s="1"/>
      <c r="M98" s="1"/>
      <c r="N98" s="24">
        <v>5500</v>
      </c>
      <c r="O98" s="1" t="s">
        <v>383</v>
      </c>
      <c r="P98" s="1"/>
      <c r="Q98" s="1"/>
      <c r="R98" s="1"/>
      <c r="S98" s="16"/>
      <c r="T98" s="1" t="s">
        <v>377</v>
      </c>
      <c r="U98" s="1"/>
      <c r="V98" s="1"/>
      <c r="W98" s="1"/>
      <c r="X98" s="27"/>
      <c r="Y98" s="70" t="s">
        <v>394</v>
      </c>
    </row>
    <row r="99" spans="1:25" ht="15.6" x14ac:dyDescent="0.3">
      <c r="B99" s="66" t="s">
        <v>74</v>
      </c>
      <c r="C99" s="66" t="s">
        <v>378</v>
      </c>
      <c r="E99" s="18" t="s">
        <v>385</v>
      </c>
      <c r="F99" s="67">
        <v>45748</v>
      </c>
      <c r="G99" s="67">
        <v>45748</v>
      </c>
      <c r="H99" s="67">
        <v>46112</v>
      </c>
      <c r="K99" s="68" t="s">
        <v>372</v>
      </c>
      <c r="N99" s="65">
        <v>7200</v>
      </c>
      <c r="O99" s="38" t="s">
        <v>384</v>
      </c>
      <c r="Q99" s="38" t="s">
        <v>75</v>
      </c>
      <c r="T99" s="68" t="s">
        <v>377</v>
      </c>
      <c r="Y99" s="70" t="s">
        <v>395</v>
      </c>
    </row>
    <row r="100" spans="1:25" x14ac:dyDescent="0.3">
      <c r="A100" s="16"/>
      <c r="B100" s="16" t="s">
        <v>40</v>
      </c>
      <c r="C100" s="16" t="s">
        <v>396</v>
      </c>
      <c r="D100" s="16"/>
      <c r="E100" s="16" t="s">
        <v>397</v>
      </c>
      <c r="F100" s="4">
        <v>45876</v>
      </c>
      <c r="G100" s="4">
        <v>45908</v>
      </c>
      <c r="H100" s="4">
        <v>45938</v>
      </c>
      <c r="I100" s="5" t="s">
        <v>58</v>
      </c>
      <c r="J100" s="5" t="s">
        <v>136</v>
      </c>
      <c r="K100" s="1" t="s">
        <v>136</v>
      </c>
      <c r="L100" s="1" t="s">
        <v>136</v>
      </c>
      <c r="M100" s="1" t="s">
        <v>57</v>
      </c>
      <c r="N100" s="24">
        <v>16290</v>
      </c>
      <c r="O100" s="1" t="s">
        <v>249</v>
      </c>
      <c r="P100" s="1" t="s">
        <v>75</v>
      </c>
      <c r="Q100" s="1"/>
      <c r="R100" s="1" t="s">
        <v>122</v>
      </c>
      <c r="S100" s="16"/>
      <c r="T100" s="1" t="s">
        <v>398</v>
      </c>
      <c r="U100" s="42">
        <v>45876</v>
      </c>
      <c r="V100" s="1" t="s">
        <v>136</v>
      </c>
      <c r="W100" s="1" t="s">
        <v>136</v>
      </c>
      <c r="X100" s="1" t="s">
        <v>136</v>
      </c>
      <c r="Y100" s="1" t="s">
        <v>399</v>
      </c>
    </row>
    <row r="101" spans="1:25" x14ac:dyDescent="0.3">
      <c r="A101" s="16"/>
      <c r="B101" s="16" t="s">
        <v>40</v>
      </c>
      <c r="C101" s="16" t="s">
        <v>400</v>
      </c>
      <c r="D101" s="16"/>
      <c r="E101" s="16" t="s">
        <v>401</v>
      </c>
      <c r="F101" s="4">
        <v>45750</v>
      </c>
      <c r="G101" s="4">
        <v>45750</v>
      </c>
      <c r="H101" s="4">
        <v>47514</v>
      </c>
      <c r="I101" s="5" t="s">
        <v>58</v>
      </c>
      <c r="J101" s="5" t="s">
        <v>136</v>
      </c>
      <c r="K101" s="40">
        <v>47453</v>
      </c>
      <c r="L101" s="1"/>
      <c r="M101" s="1" t="s">
        <v>75</v>
      </c>
      <c r="N101" s="24">
        <v>151170</v>
      </c>
      <c r="O101" s="1" t="s">
        <v>402</v>
      </c>
      <c r="P101" s="1"/>
      <c r="Q101" s="1"/>
      <c r="R101" s="1" t="s">
        <v>59</v>
      </c>
      <c r="S101" s="16"/>
      <c r="T101" s="1"/>
      <c r="U101" s="40">
        <v>45748</v>
      </c>
      <c r="V101" s="1"/>
      <c r="W101" s="1"/>
      <c r="X101" s="1"/>
      <c r="Y101" s="1" t="s">
        <v>403</v>
      </c>
    </row>
    <row r="102" spans="1:25" ht="15.6" x14ac:dyDescent="0.3">
      <c r="A102" s="16"/>
      <c r="B102" s="16" t="s">
        <v>407</v>
      </c>
      <c r="C102" s="16" t="s">
        <v>321</v>
      </c>
      <c r="D102" s="16"/>
      <c r="E102" s="16" t="s">
        <v>404</v>
      </c>
      <c r="F102" s="4">
        <v>45840</v>
      </c>
      <c r="G102" s="4">
        <v>45841</v>
      </c>
      <c r="H102" s="5"/>
      <c r="I102" s="5" t="s">
        <v>58</v>
      </c>
      <c r="J102" s="5" t="s">
        <v>136</v>
      </c>
      <c r="K102" s="1" t="s">
        <v>136</v>
      </c>
      <c r="L102" s="5"/>
      <c r="M102" s="1"/>
      <c r="N102" s="69">
        <v>46267.5</v>
      </c>
      <c r="O102" s="1" t="s">
        <v>406</v>
      </c>
      <c r="P102" s="1"/>
      <c r="Q102" s="1"/>
      <c r="R102" s="1" t="s">
        <v>59</v>
      </c>
      <c r="S102" s="16"/>
      <c r="T102" s="1" t="s">
        <v>238</v>
      </c>
      <c r="U102" s="1"/>
      <c r="V102" s="1"/>
      <c r="W102" s="42">
        <v>45840</v>
      </c>
      <c r="X102" s="1"/>
      <c r="Y102" s="70" t="s">
        <v>405</v>
      </c>
    </row>
    <row r="103" spans="1:25" ht="15.6" x14ac:dyDescent="0.3">
      <c r="A103" s="16"/>
      <c r="B103" s="16" t="s">
        <v>408</v>
      </c>
      <c r="C103" s="16" t="s">
        <v>409</v>
      </c>
      <c r="D103" s="16"/>
      <c r="E103" s="16" t="s">
        <v>410</v>
      </c>
      <c r="F103" s="4">
        <v>45915</v>
      </c>
      <c r="G103" s="4">
        <v>45916</v>
      </c>
      <c r="H103" s="5"/>
      <c r="I103" s="5" t="s">
        <v>58</v>
      </c>
      <c r="J103" s="5"/>
      <c r="K103" s="1" t="s">
        <v>136</v>
      </c>
      <c r="L103" s="1"/>
      <c r="M103" s="1"/>
      <c r="N103" s="69">
        <v>731182.19</v>
      </c>
      <c r="O103" s="1" t="s">
        <v>411</v>
      </c>
      <c r="P103" s="1"/>
      <c r="Q103" s="1"/>
      <c r="R103" s="1" t="s">
        <v>59</v>
      </c>
      <c r="S103" s="16"/>
      <c r="T103" s="1" t="s">
        <v>421</v>
      </c>
      <c r="U103" s="1"/>
      <c r="V103" s="1"/>
      <c r="W103" s="42">
        <v>45915</v>
      </c>
      <c r="X103" s="1"/>
      <c r="Y103" s="70" t="s">
        <v>412</v>
      </c>
    </row>
    <row r="104" spans="1:25" ht="15.6" x14ac:dyDescent="0.3">
      <c r="A104" s="16"/>
      <c r="B104" s="16" t="s">
        <v>407</v>
      </c>
      <c r="C104" s="16" t="s">
        <v>413</v>
      </c>
      <c r="D104" s="16"/>
      <c r="E104" s="16" t="s">
        <v>414</v>
      </c>
      <c r="F104" s="4">
        <v>45931</v>
      </c>
      <c r="G104" s="4">
        <v>45932</v>
      </c>
      <c r="H104" s="5"/>
      <c r="I104" s="5" t="s">
        <v>58</v>
      </c>
      <c r="J104" s="5"/>
      <c r="K104" s="1"/>
      <c r="L104" s="1"/>
      <c r="M104" s="1"/>
      <c r="N104" s="69">
        <v>67050.5</v>
      </c>
      <c r="O104" s="1" t="s">
        <v>415</v>
      </c>
      <c r="P104" s="1"/>
      <c r="Q104" s="1"/>
      <c r="R104" s="1"/>
      <c r="S104" s="16"/>
      <c r="T104" s="1" t="s">
        <v>238</v>
      </c>
      <c r="U104" s="1"/>
      <c r="V104" s="1"/>
      <c r="W104" s="42">
        <v>45931</v>
      </c>
      <c r="X104" s="1"/>
      <c r="Y104" s="70" t="s">
        <v>416</v>
      </c>
    </row>
    <row r="105" spans="1:25" ht="15.6" x14ac:dyDescent="0.3">
      <c r="A105" s="16"/>
      <c r="B105" s="16" t="s">
        <v>407</v>
      </c>
      <c r="C105" s="16" t="s">
        <v>417</v>
      </c>
      <c r="D105" s="16"/>
      <c r="E105" s="16" t="s">
        <v>418</v>
      </c>
      <c r="F105" s="5"/>
      <c r="G105" s="5"/>
      <c r="H105" s="5"/>
      <c r="I105" s="5" t="s">
        <v>58</v>
      </c>
      <c r="J105" s="5"/>
      <c r="K105" s="1"/>
      <c r="L105" s="1"/>
      <c r="M105" s="1"/>
      <c r="N105" s="69">
        <v>91416.52</v>
      </c>
      <c r="O105" s="1" t="s">
        <v>419</v>
      </c>
      <c r="P105" s="1"/>
      <c r="Q105" s="1"/>
      <c r="R105" s="1" t="s">
        <v>59</v>
      </c>
      <c r="S105" s="16"/>
      <c r="T105" s="1" t="s">
        <v>422</v>
      </c>
      <c r="U105" s="1"/>
      <c r="V105" s="1"/>
      <c r="W105" s="42">
        <v>45876</v>
      </c>
      <c r="X105" s="1"/>
      <c r="Y105" s="70" t="s">
        <v>420</v>
      </c>
    </row>
    <row r="106" spans="1:25" ht="28.8" x14ac:dyDescent="0.3">
      <c r="A106" s="16"/>
      <c r="B106" s="16" t="s">
        <v>74</v>
      </c>
      <c r="C106" s="17" t="s">
        <v>424</v>
      </c>
      <c r="D106" s="16"/>
      <c r="E106" s="16" t="s">
        <v>425</v>
      </c>
      <c r="F106" s="4">
        <v>46062</v>
      </c>
      <c r="G106" s="4">
        <v>46062</v>
      </c>
      <c r="H106" s="5"/>
      <c r="I106" s="5" t="s">
        <v>58</v>
      </c>
      <c r="J106" s="5" t="s">
        <v>136</v>
      </c>
      <c r="K106" s="1" t="s">
        <v>136</v>
      </c>
      <c r="L106" s="1"/>
      <c r="M106" s="5" t="s">
        <v>57</v>
      </c>
      <c r="N106" s="26">
        <v>118630</v>
      </c>
      <c r="O106" s="1" t="s">
        <v>426</v>
      </c>
      <c r="P106" s="1"/>
      <c r="Q106" s="1"/>
      <c r="R106" s="1" t="s">
        <v>59</v>
      </c>
      <c r="S106" s="16" t="s">
        <v>136</v>
      </c>
      <c r="T106" s="1" t="s">
        <v>195</v>
      </c>
      <c r="U106" s="42">
        <v>45953</v>
      </c>
      <c r="V106" s="1"/>
      <c r="W106" s="42">
        <v>46062</v>
      </c>
      <c r="X106" s="1"/>
      <c r="Y106" s="1"/>
    </row>
    <row r="107" spans="1:25" x14ac:dyDescent="0.3">
      <c r="A107" s="16"/>
      <c r="B107" s="16" t="s">
        <v>427</v>
      </c>
      <c r="C107" s="16" t="s">
        <v>428</v>
      </c>
      <c r="D107" s="16"/>
      <c r="E107" s="71" t="s">
        <v>429</v>
      </c>
      <c r="F107" s="5"/>
      <c r="G107" s="4">
        <v>44501</v>
      </c>
      <c r="H107" s="4">
        <v>47057</v>
      </c>
      <c r="I107" s="5" t="s">
        <v>58</v>
      </c>
      <c r="J107" s="5" t="s">
        <v>136</v>
      </c>
      <c r="K107" s="1" t="s">
        <v>136</v>
      </c>
      <c r="L107" s="1"/>
      <c r="M107" s="1" t="s">
        <v>75</v>
      </c>
      <c r="N107" s="26">
        <v>250000</v>
      </c>
      <c r="O107" s="1" t="s">
        <v>430</v>
      </c>
      <c r="P107" s="1"/>
      <c r="Q107" s="1"/>
      <c r="R107" s="1" t="s">
        <v>113</v>
      </c>
      <c r="S107" s="16"/>
      <c r="T107" s="1" t="s">
        <v>195</v>
      </c>
      <c r="U107" s="1"/>
      <c r="V107" s="1"/>
      <c r="W107" s="42">
        <v>44501</v>
      </c>
      <c r="X107" s="1"/>
      <c r="Y107" s="1"/>
    </row>
    <row r="108" spans="1:25" x14ac:dyDescent="0.3">
      <c r="A108" s="16"/>
      <c r="B108" s="16" t="s">
        <v>427</v>
      </c>
      <c r="C108" s="16" t="s">
        <v>431</v>
      </c>
      <c r="D108" s="16"/>
      <c r="E108" s="16" t="s">
        <v>432</v>
      </c>
      <c r="F108" s="5"/>
      <c r="G108" s="4">
        <v>45748</v>
      </c>
      <c r="H108" s="4">
        <v>46843</v>
      </c>
      <c r="I108" s="5" t="s">
        <v>292</v>
      </c>
      <c r="J108" s="5" t="s">
        <v>136</v>
      </c>
      <c r="K108" s="1" t="s">
        <v>136</v>
      </c>
      <c r="L108" s="1"/>
      <c r="M108" s="1" t="s">
        <v>75</v>
      </c>
      <c r="N108" s="26">
        <v>40000</v>
      </c>
      <c r="O108" s="1" t="s">
        <v>433</v>
      </c>
      <c r="P108" s="1"/>
      <c r="Q108" s="1"/>
      <c r="R108" s="1" t="s">
        <v>113</v>
      </c>
      <c r="S108" s="16"/>
      <c r="T108" s="1" t="s">
        <v>195</v>
      </c>
      <c r="U108" s="1"/>
      <c r="V108" s="1"/>
      <c r="W108" s="42">
        <v>45748</v>
      </c>
      <c r="X108" s="1"/>
      <c r="Y108" s="1"/>
    </row>
    <row r="109" spans="1:25" x14ac:dyDescent="0.3">
      <c r="A109" s="16"/>
      <c r="B109" s="16" t="s">
        <v>427</v>
      </c>
      <c r="C109" s="16" t="s">
        <v>436</v>
      </c>
      <c r="D109" s="16"/>
      <c r="E109" s="16" t="s">
        <v>435</v>
      </c>
      <c r="F109" s="5"/>
      <c r="G109" s="4">
        <v>46036</v>
      </c>
      <c r="H109" s="4">
        <v>46765</v>
      </c>
      <c r="I109" s="5" t="s">
        <v>292</v>
      </c>
      <c r="J109" s="5" t="s">
        <v>136</v>
      </c>
      <c r="K109" s="1" t="s">
        <v>136</v>
      </c>
      <c r="L109" s="1"/>
      <c r="M109" s="1" t="s">
        <v>75</v>
      </c>
      <c r="N109" s="69">
        <v>4746.72</v>
      </c>
      <c r="O109" s="1" t="s">
        <v>434</v>
      </c>
      <c r="P109" s="1"/>
      <c r="Q109" s="1"/>
      <c r="R109" s="1" t="s">
        <v>122</v>
      </c>
      <c r="S109" s="16"/>
      <c r="T109" s="1" t="s">
        <v>422</v>
      </c>
      <c r="U109" s="1"/>
      <c r="V109" s="1"/>
      <c r="W109" s="1"/>
      <c r="X109" s="1"/>
      <c r="Y109" s="1"/>
    </row>
    <row r="110" spans="1:25" x14ac:dyDescent="0.3">
      <c r="A110" s="16"/>
      <c r="B110" s="16" t="s">
        <v>427</v>
      </c>
      <c r="C110" s="16" t="s">
        <v>444</v>
      </c>
      <c r="D110" s="16"/>
      <c r="E110" s="16" t="s">
        <v>437</v>
      </c>
      <c r="F110" s="5"/>
      <c r="G110" s="4">
        <v>46036</v>
      </c>
      <c r="H110" s="4">
        <v>46765</v>
      </c>
      <c r="I110" s="5" t="s">
        <v>292</v>
      </c>
      <c r="J110" s="5" t="s">
        <v>136</v>
      </c>
      <c r="K110" s="1" t="s">
        <v>136</v>
      </c>
      <c r="L110" s="1"/>
      <c r="M110" s="1" t="s">
        <v>75</v>
      </c>
      <c r="N110" s="69">
        <v>17624.16</v>
      </c>
      <c r="O110" s="1" t="s">
        <v>434</v>
      </c>
      <c r="P110" s="1"/>
      <c r="Q110" s="1"/>
      <c r="R110" s="1" t="s">
        <v>122</v>
      </c>
      <c r="S110" s="16"/>
      <c r="T110" s="1" t="s">
        <v>422</v>
      </c>
      <c r="U110" s="1"/>
      <c r="V110" s="1"/>
      <c r="W110" s="1"/>
      <c r="X110" s="1"/>
      <c r="Y110" s="1"/>
    </row>
    <row r="111" spans="1:25" x14ac:dyDescent="0.3">
      <c r="A111" s="16"/>
      <c r="B111" s="16" t="s">
        <v>427</v>
      </c>
      <c r="C111" s="16" t="s">
        <v>442</v>
      </c>
      <c r="D111" s="16"/>
      <c r="E111" s="16" t="s">
        <v>445</v>
      </c>
      <c r="F111" s="5"/>
      <c r="G111" s="4">
        <v>45959</v>
      </c>
      <c r="H111" s="4">
        <v>46323</v>
      </c>
      <c r="I111" s="5" t="s">
        <v>75</v>
      </c>
      <c r="J111" s="5" t="s">
        <v>136</v>
      </c>
      <c r="K111" s="1" t="s">
        <v>136</v>
      </c>
      <c r="L111" s="1"/>
      <c r="M111" s="1" t="s">
        <v>75</v>
      </c>
      <c r="N111" s="69">
        <v>15492.72</v>
      </c>
      <c r="O111" s="1" t="s">
        <v>438</v>
      </c>
      <c r="P111" s="1"/>
      <c r="Q111" s="1"/>
      <c r="R111" s="1" t="s">
        <v>122</v>
      </c>
      <c r="S111" s="16"/>
      <c r="T111" s="1" t="s">
        <v>238</v>
      </c>
      <c r="U111" s="1"/>
      <c r="V111" s="1"/>
      <c r="W111" s="1"/>
      <c r="X111" s="1"/>
      <c r="Y111" s="1" t="s">
        <v>441</v>
      </c>
    </row>
    <row r="112" spans="1:25" x14ac:dyDescent="0.3">
      <c r="A112" s="16"/>
      <c r="B112" s="16" t="s">
        <v>427</v>
      </c>
      <c r="C112" s="16" t="s">
        <v>443</v>
      </c>
      <c r="D112" s="16"/>
      <c r="E112" s="16" t="s">
        <v>446</v>
      </c>
      <c r="F112" s="5"/>
      <c r="G112" s="4">
        <v>46113</v>
      </c>
      <c r="H112" s="4">
        <v>46477</v>
      </c>
      <c r="I112" s="5" t="s">
        <v>75</v>
      </c>
      <c r="J112" s="5" t="s">
        <v>136</v>
      </c>
      <c r="K112" s="1" t="s">
        <v>136</v>
      </c>
      <c r="L112" s="1"/>
      <c r="M112" s="1" t="s">
        <v>75</v>
      </c>
      <c r="N112" s="69">
        <v>27407.759999999998</v>
      </c>
      <c r="O112" s="1" t="s">
        <v>439</v>
      </c>
      <c r="P112" s="1"/>
      <c r="Q112" s="1"/>
      <c r="R112" s="1"/>
      <c r="S112" s="16"/>
      <c r="T112" s="1" t="s">
        <v>422</v>
      </c>
      <c r="U112" s="1"/>
      <c r="V112" s="1"/>
      <c r="W112" s="1"/>
      <c r="X112" s="1"/>
      <c r="Y112" s="1" t="s">
        <v>440</v>
      </c>
    </row>
    <row r="113" spans="1:25" x14ac:dyDescent="0.3">
      <c r="A113" s="16"/>
      <c r="B113" s="16" t="s">
        <v>447</v>
      </c>
      <c r="C113" s="16" t="s">
        <v>451</v>
      </c>
      <c r="D113" s="16"/>
      <c r="E113" s="16" t="s">
        <v>450</v>
      </c>
      <c r="F113" s="5"/>
      <c r="G113" s="4">
        <v>45261</v>
      </c>
      <c r="H113" s="4">
        <v>46357</v>
      </c>
      <c r="I113" s="5" t="s">
        <v>452</v>
      </c>
      <c r="J113" s="5" t="s">
        <v>136</v>
      </c>
      <c r="K113" s="1" t="s">
        <v>453</v>
      </c>
      <c r="L113" s="1"/>
      <c r="M113" s="1" t="s">
        <v>75</v>
      </c>
      <c r="N113" s="5" t="s">
        <v>449</v>
      </c>
      <c r="O113" s="1" t="s">
        <v>448</v>
      </c>
      <c r="P113" s="1"/>
      <c r="Q113" s="1"/>
      <c r="R113" s="1" t="s">
        <v>59</v>
      </c>
      <c r="S113" s="16"/>
      <c r="T113" s="1" t="s">
        <v>454</v>
      </c>
      <c r="U113" s="40">
        <v>45139</v>
      </c>
      <c r="V113" s="1"/>
      <c r="W113" s="40">
        <v>45231</v>
      </c>
      <c r="X113" s="1"/>
      <c r="Y113" s="72" t="s">
        <v>459</v>
      </c>
    </row>
    <row r="114" spans="1:25" x14ac:dyDescent="0.3">
      <c r="A114" s="16"/>
      <c r="B114" s="16" t="s">
        <v>455</v>
      </c>
      <c r="C114" s="16" t="s">
        <v>456</v>
      </c>
      <c r="D114" s="16"/>
      <c r="E114" s="16" t="s">
        <v>458</v>
      </c>
      <c r="F114" s="4"/>
      <c r="G114" s="4">
        <v>45017</v>
      </c>
      <c r="H114" s="4">
        <v>46843</v>
      </c>
      <c r="I114" s="5" t="s">
        <v>302</v>
      </c>
      <c r="J114" s="5" t="s">
        <v>136</v>
      </c>
      <c r="K114" s="1" t="s">
        <v>136</v>
      </c>
      <c r="L114" s="1"/>
      <c r="M114" s="1"/>
      <c r="N114" s="69">
        <v>44929.96</v>
      </c>
      <c r="O114" s="1" t="s">
        <v>457</v>
      </c>
      <c r="P114" s="1"/>
      <c r="Q114" s="1"/>
      <c r="R114" s="1" t="s">
        <v>113</v>
      </c>
      <c r="S114" s="16"/>
      <c r="T114" s="1"/>
      <c r="U114" s="40">
        <v>44927</v>
      </c>
      <c r="V114" s="1"/>
      <c r="W114" s="1"/>
      <c r="X114" s="1"/>
      <c r="Y114" s="1"/>
    </row>
    <row r="115" spans="1:25" x14ac:dyDescent="0.3">
      <c r="A115" s="16"/>
      <c r="B115" s="16"/>
      <c r="C115" s="16"/>
      <c r="D115" s="16"/>
      <c r="E115" s="16"/>
      <c r="F115" s="5"/>
      <c r="G115" s="5"/>
      <c r="H115" s="5"/>
      <c r="I115" s="5"/>
      <c r="J115" s="5"/>
      <c r="K115" s="1"/>
      <c r="L115" s="1"/>
      <c r="M115" s="1"/>
      <c r="N115" s="5"/>
      <c r="O115" s="1"/>
      <c r="P115" s="1"/>
      <c r="Q115" s="1"/>
      <c r="R115" s="1"/>
      <c r="S115" s="16"/>
      <c r="T115" s="1"/>
      <c r="U115" s="1"/>
      <c r="V115" s="1"/>
      <c r="W115" s="1"/>
      <c r="X115" s="1"/>
      <c r="Y115" s="1"/>
    </row>
    <row r="116" spans="1:25" x14ac:dyDescent="0.3">
      <c r="A116" s="16"/>
      <c r="B116" s="16"/>
      <c r="C116" s="16"/>
      <c r="D116" s="16"/>
      <c r="E116" s="16"/>
      <c r="F116" s="5"/>
      <c r="G116" s="5"/>
      <c r="H116" s="5"/>
      <c r="I116" s="5"/>
      <c r="J116" s="5"/>
      <c r="K116" s="1"/>
      <c r="L116" s="1"/>
      <c r="M116" s="1"/>
      <c r="N116" s="5"/>
      <c r="O116" s="1"/>
      <c r="P116" s="1"/>
      <c r="Q116" s="1"/>
      <c r="R116" s="1"/>
      <c r="S116" s="16"/>
      <c r="T116" s="1"/>
      <c r="U116" s="1"/>
      <c r="V116" s="1"/>
      <c r="W116" s="1"/>
      <c r="X116" s="1"/>
      <c r="Y116" s="1"/>
    </row>
    <row r="117" spans="1:25" x14ac:dyDescent="0.3">
      <c r="A117" s="16"/>
      <c r="B117" s="16"/>
      <c r="C117" s="16"/>
      <c r="D117" s="16"/>
      <c r="E117" s="16"/>
      <c r="F117" s="5"/>
      <c r="G117" s="5"/>
      <c r="H117" s="5"/>
      <c r="I117" s="5"/>
      <c r="J117" s="5"/>
      <c r="K117" s="1"/>
      <c r="L117" s="1"/>
      <c r="M117" s="1"/>
      <c r="N117" s="5"/>
      <c r="O117" s="1"/>
      <c r="P117" s="1"/>
      <c r="Q117" s="1"/>
      <c r="R117" s="1"/>
      <c r="S117" s="16"/>
      <c r="T117" s="1"/>
      <c r="U117" s="1"/>
      <c r="V117" s="1"/>
      <c r="W117" s="1"/>
      <c r="X117" s="1"/>
      <c r="Y117" s="1"/>
    </row>
    <row r="118" spans="1:25" x14ac:dyDescent="0.3">
      <c r="A118" s="16"/>
      <c r="B118" s="16"/>
      <c r="C118" s="16"/>
      <c r="D118" s="16"/>
      <c r="E118" s="16"/>
      <c r="F118" s="5"/>
      <c r="G118" s="5"/>
      <c r="H118" s="5"/>
      <c r="I118" s="5"/>
      <c r="J118" s="5"/>
      <c r="K118" s="1"/>
      <c r="L118" s="1"/>
      <c r="M118" s="1"/>
      <c r="N118" s="5"/>
      <c r="O118" s="1"/>
      <c r="P118" s="1"/>
      <c r="Q118" s="1"/>
      <c r="R118" s="1"/>
      <c r="S118" s="16"/>
      <c r="T118" s="1"/>
      <c r="U118" s="1"/>
      <c r="V118" s="1"/>
      <c r="W118" s="1"/>
      <c r="X118" s="1"/>
      <c r="Y118" s="1"/>
    </row>
    <row r="119" spans="1:25" x14ac:dyDescent="0.3">
      <c r="A119" s="16"/>
      <c r="B119" s="16"/>
      <c r="C119" s="16"/>
      <c r="D119" s="16"/>
      <c r="E119" s="16"/>
      <c r="F119" s="5"/>
      <c r="G119" s="5"/>
      <c r="H119" s="5"/>
      <c r="I119" s="5"/>
      <c r="J119" s="5"/>
      <c r="K119" s="1"/>
      <c r="L119" s="1"/>
      <c r="M119" s="1"/>
      <c r="N119" s="5"/>
      <c r="O119" s="1"/>
      <c r="P119" s="1"/>
      <c r="Q119" s="1"/>
      <c r="R119" s="1"/>
      <c r="S119" s="16"/>
      <c r="T119" s="1"/>
      <c r="U119" s="1"/>
      <c r="V119" s="1"/>
      <c r="W119" s="1"/>
      <c r="X119" s="1"/>
      <c r="Y119" s="1"/>
    </row>
    <row r="120" spans="1:25" x14ac:dyDescent="0.3">
      <c r="A120" s="16"/>
      <c r="B120" s="16"/>
      <c r="C120" s="16"/>
      <c r="D120" s="16"/>
      <c r="E120" s="16"/>
      <c r="F120" s="5"/>
      <c r="G120" s="5"/>
      <c r="H120" s="5"/>
      <c r="I120" s="5"/>
      <c r="J120" s="5"/>
      <c r="K120" s="1"/>
      <c r="L120" s="1"/>
      <c r="M120" s="1"/>
      <c r="N120" s="5"/>
      <c r="O120" s="1"/>
      <c r="P120" s="1"/>
      <c r="Q120" s="1"/>
      <c r="R120" s="1"/>
      <c r="S120" s="16"/>
      <c r="T120" s="1"/>
      <c r="U120" s="1"/>
      <c r="V120" s="1"/>
      <c r="W120" s="1"/>
      <c r="X120" s="1"/>
      <c r="Y120" s="1"/>
    </row>
    <row r="121" spans="1:25" x14ac:dyDescent="0.3">
      <c r="A121" s="16"/>
      <c r="B121" s="16"/>
      <c r="C121" s="16"/>
      <c r="D121" s="16"/>
      <c r="E121" s="16"/>
      <c r="F121" s="5"/>
      <c r="G121" s="5"/>
      <c r="H121" s="5"/>
      <c r="I121" s="5"/>
      <c r="J121" s="5"/>
      <c r="K121" s="1"/>
      <c r="L121" s="1"/>
      <c r="M121" s="1"/>
      <c r="N121" s="5"/>
      <c r="O121" s="1"/>
      <c r="P121" s="1"/>
      <c r="Q121" s="1"/>
      <c r="R121" s="1"/>
      <c r="S121" s="16"/>
      <c r="T121" s="1"/>
      <c r="U121" s="1"/>
      <c r="V121" s="1"/>
      <c r="W121" s="1"/>
      <c r="X121" s="1"/>
      <c r="Y121" s="1"/>
    </row>
    <row r="122" spans="1:25" x14ac:dyDescent="0.3">
      <c r="A122" s="16"/>
      <c r="B122" s="16"/>
      <c r="C122" s="16"/>
      <c r="D122" s="16"/>
      <c r="E122" s="16"/>
      <c r="F122" s="5"/>
      <c r="G122" s="5"/>
      <c r="H122" s="5"/>
      <c r="I122" s="5"/>
      <c r="J122" s="5"/>
      <c r="K122" s="1"/>
      <c r="L122" s="1"/>
      <c r="M122" s="1"/>
      <c r="N122" s="5"/>
      <c r="O122" s="1"/>
      <c r="P122" s="1"/>
      <c r="Q122" s="1"/>
      <c r="R122" s="1"/>
      <c r="S122" s="16"/>
      <c r="T122" s="1"/>
      <c r="U122" s="1"/>
      <c r="V122" s="1"/>
      <c r="W122" s="1"/>
      <c r="X122" s="1"/>
      <c r="Y122" s="1"/>
    </row>
    <row r="123" spans="1:25" x14ac:dyDescent="0.3">
      <c r="A123" s="16"/>
      <c r="B123" s="16"/>
      <c r="C123" s="16"/>
      <c r="D123" s="16"/>
      <c r="E123" s="16"/>
      <c r="F123" s="5"/>
      <c r="G123" s="5"/>
      <c r="H123" s="5"/>
      <c r="I123" s="5"/>
      <c r="J123" s="5"/>
      <c r="K123" s="1"/>
      <c r="L123" s="1"/>
      <c r="M123" s="1"/>
      <c r="N123" s="5"/>
      <c r="O123" s="1"/>
      <c r="P123" s="1"/>
      <c r="Q123" s="1"/>
      <c r="R123" s="1"/>
      <c r="S123" s="16"/>
      <c r="T123" s="1"/>
      <c r="U123" s="1"/>
      <c r="V123" s="1"/>
      <c r="W123" s="1"/>
      <c r="X123" s="1"/>
      <c r="Y123" s="1"/>
    </row>
    <row r="124" spans="1:25" x14ac:dyDescent="0.3">
      <c r="A124" s="16"/>
      <c r="B124" s="16"/>
      <c r="C124" s="16"/>
      <c r="D124" s="16"/>
      <c r="E124" s="16"/>
      <c r="F124" s="5"/>
      <c r="G124" s="5"/>
      <c r="H124" s="5"/>
      <c r="I124" s="5"/>
      <c r="J124" s="5"/>
      <c r="K124" s="1"/>
      <c r="L124" s="1"/>
      <c r="M124" s="1"/>
      <c r="N124" s="5"/>
      <c r="O124" s="1"/>
      <c r="P124" s="1"/>
      <c r="Q124" s="1"/>
      <c r="R124" s="1"/>
      <c r="S124" s="16"/>
      <c r="T124" s="1"/>
      <c r="U124" s="1"/>
      <c r="V124" s="1"/>
      <c r="W124" s="1"/>
      <c r="X124" s="1"/>
      <c r="Y124" s="1"/>
    </row>
    <row r="125" spans="1:25" x14ac:dyDescent="0.3">
      <c r="A125" s="16"/>
      <c r="B125" s="16"/>
      <c r="C125" s="16"/>
      <c r="D125" s="16"/>
      <c r="E125" s="16"/>
      <c r="F125" s="5"/>
      <c r="G125" s="5"/>
      <c r="H125" s="5"/>
      <c r="I125" s="5"/>
      <c r="J125" s="5"/>
      <c r="K125" s="1"/>
      <c r="L125" s="1"/>
      <c r="M125" s="1"/>
      <c r="N125" s="5"/>
      <c r="O125" s="1"/>
      <c r="P125" s="1"/>
      <c r="Q125" s="1"/>
      <c r="R125" s="1"/>
      <c r="S125" s="16"/>
      <c r="T125" s="1"/>
      <c r="U125" s="1"/>
      <c r="V125" s="1"/>
      <c r="W125" s="1"/>
      <c r="X125" s="1"/>
      <c r="Y125" s="1"/>
    </row>
    <row r="126" spans="1:25" x14ac:dyDescent="0.3">
      <c r="A126" s="16"/>
      <c r="B126" s="16"/>
      <c r="C126" s="16"/>
      <c r="D126" s="16"/>
      <c r="E126" s="16"/>
      <c r="F126" s="5"/>
      <c r="G126" s="5"/>
      <c r="H126" s="5"/>
      <c r="I126" s="5"/>
      <c r="J126" s="5"/>
      <c r="K126" s="1"/>
      <c r="L126" s="1"/>
      <c r="M126" s="1"/>
      <c r="N126" s="5"/>
      <c r="O126" s="1"/>
      <c r="P126" s="1"/>
      <c r="Q126" s="1"/>
      <c r="R126" s="1"/>
      <c r="S126" s="16"/>
      <c r="T126" s="1"/>
      <c r="U126" s="1"/>
      <c r="V126" s="1"/>
      <c r="W126" s="1"/>
      <c r="X126" s="1"/>
      <c r="Y126" s="1"/>
    </row>
    <row r="127" spans="1:25" x14ac:dyDescent="0.3">
      <c r="A127" s="16"/>
      <c r="B127" s="16"/>
      <c r="C127" s="16"/>
      <c r="D127" s="16"/>
      <c r="E127" s="16"/>
      <c r="F127" s="5"/>
      <c r="G127" s="5"/>
      <c r="H127" s="5"/>
      <c r="I127" s="5"/>
      <c r="J127" s="5"/>
      <c r="K127" s="1"/>
      <c r="L127" s="1"/>
      <c r="M127" s="1"/>
      <c r="N127" s="5"/>
      <c r="O127" s="1"/>
      <c r="P127" s="1"/>
      <c r="Q127" s="1"/>
      <c r="R127" s="1"/>
      <c r="S127" s="16"/>
      <c r="T127" s="1"/>
      <c r="U127" s="1"/>
      <c r="V127" s="1"/>
      <c r="W127" s="1"/>
      <c r="X127" s="1"/>
      <c r="Y127" s="1"/>
    </row>
    <row r="128" spans="1:25" x14ac:dyDescent="0.3">
      <c r="A128" s="16"/>
      <c r="B128" s="16"/>
      <c r="C128" s="16"/>
      <c r="D128" s="16"/>
      <c r="E128" s="16"/>
      <c r="F128" s="5"/>
      <c r="G128" s="5"/>
      <c r="H128" s="5"/>
      <c r="I128" s="5"/>
      <c r="J128" s="5"/>
      <c r="K128" s="1"/>
      <c r="L128" s="1"/>
      <c r="M128" s="1"/>
      <c r="N128" s="5"/>
      <c r="O128" s="1"/>
      <c r="P128" s="1"/>
      <c r="Q128" s="1"/>
      <c r="R128" s="1"/>
      <c r="S128" s="16"/>
      <c r="T128" s="1"/>
      <c r="U128" s="1"/>
      <c r="V128" s="1"/>
      <c r="W128" s="1"/>
      <c r="X128" s="1"/>
      <c r="Y128" s="1"/>
    </row>
    <row r="129" spans="1:25" x14ac:dyDescent="0.3">
      <c r="A129" s="16"/>
      <c r="B129" s="16"/>
      <c r="C129" s="16"/>
      <c r="D129" s="16"/>
      <c r="E129" s="16"/>
      <c r="F129" s="5"/>
      <c r="G129" s="5"/>
      <c r="H129" s="5"/>
      <c r="I129" s="5"/>
      <c r="J129" s="5"/>
      <c r="K129" s="1"/>
      <c r="L129" s="1"/>
      <c r="M129" s="1"/>
      <c r="N129" s="5"/>
      <c r="O129" s="1"/>
      <c r="P129" s="1"/>
      <c r="Q129" s="1"/>
      <c r="R129" s="1"/>
      <c r="S129" s="16"/>
      <c r="T129" s="1"/>
      <c r="U129" s="1"/>
      <c r="V129" s="1"/>
      <c r="W129" s="1"/>
      <c r="X129" s="1"/>
      <c r="Y129" s="1"/>
    </row>
    <row r="130" spans="1:25" x14ac:dyDescent="0.3">
      <c r="A130" s="16"/>
      <c r="B130" s="16"/>
      <c r="C130" s="16"/>
      <c r="D130" s="16"/>
      <c r="E130" s="16"/>
      <c r="F130" s="5"/>
      <c r="G130" s="5"/>
      <c r="H130" s="5"/>
      <c r="I130" s="5"/>
      <c r="J130" s="5"/>
      <c r="K130" s="1"/>
      <c r="L130" s="1"/>
      <c r="M130" s="1"/>
      <c r="N130" s="5"/>
      <c r="O130" s="1"/>
      <c r="P130" s="1"/>
      <c r="Q130" s="1"/>
      <c r="R130" s="1"/>
      <c r="S130" s="16"/>
      <c r="T130" s="1"/>
      <c r="U130" s="1"/>
      <c r="V130" s="1"/>
      <c r="W130" s="1"/>
      <c r="X130" s="1"/>
      <c r="Y130" s="1"/>
    </row>
    <row r="131" spans="1:25" x14ac:dyDescent="0.3">
      <c r="A131" s="16"/>
      <c r="B131" s="16"/>
      <c r="C131" s="16"/>
      <c r="D131" s="16"/>
      <c r="E131" s="16"/>
      <c r="F131" s="5"/>
      <c r="G131" s="5"/>
      <c r="H131" s="5"/>
      <c r="I131" s="5"/>
      <c r="J131" s="5"/>
      <c r="K131" s="1"/>
      <c r="L131" s="1"/>
      <c r="M131" s="1"/>
      <c r="N131" s="5"/>
      <c r="O131" s="1"/>
      <c r="P131" s="1"/>
      <c r="Q131" s="1"/>
      <c r="R131" s="1"/>
      <c r="S131" s="16"/>
      <c r="T131" s="1"/>
      <c r="U131" s="1"/>
      <c r="V131" s="1"/>
      <c r="W131" s="1"/>
      <c r="X131" s="1"/>
      <c r="Y131" s="1"/>
    </row>
    <row r="132" spans="1:25" x14ac:dyDescent="0.3">
      <c r="A132" s="16"/>
      <c r="B132" s="16"/>
      <c r="C132" s="16"/>
      <c r="D132" s="16"/>
      <c r="E132" s="16"/>
      <c r="F132" s="5"/>
      <c r="G132" s="5"/>
      <c r="H132" s="5"/>
      <c r="I132" s="5"/>
      <c r="J132" s="5"/>
      <c r="K132" s="1"/>
      <c r="L132" s="1"/>
      <c r="M132" s="1"/>
      <c r="N132" s="5"/>
      <c r="O132" s="1"/>
      <c r="P132" s="1"/>
      <c r="Q132" s="1"/>
      <c r="R132" s="1"/>
      <c r="S132" s="16"/>
      <c r="T132" s="1"/>
      <c r="U132" s="1"/>
      <c r="V132" s="1"/>
      <c r="W132" s="1"/>
      <c r="X132" s="1"/>
      <c r="Y132" s="1"/>
    </row>
    <row r="133" spans="1:25" x14ac:dyDescent="0.3">
      <c r="A133" s="16"/>
      <c r="B133" s="16"/>
      <c r="C133" s="16"/>
      <c r="D133" s="16"/>
      <c r="E133" s="16"/>
      <c r="F133" s="5"/>
      <c r="G133" s="5"/>
      <c r="H133" s="5"/>
      <c r="I133" s="5"/>
      <c r="J133" s="5"/>
      <c r="K133" s="1"/>
      <c r="L133" s="1"/>
      <c r="M133" s="1"/>
      <c r="N133" s="5"/>
      <c r="O133" s="1"/>
      <c r="P133" s="1"/>
      <c r="Q133" s="1"/>
      <c r="R133" s="1"/>
      <c r="S133" s="16"/>
      <c r="T133" s="1"/>
      <c r="U133" s="1"/>
      <c r="V133" s="1"/>
      <c r="W133" s="1"/>
      <c r="X133" s="1"/>
      <c r="Y133" s="1"/>
    </row>
    <row r="134" spans="1:25" x14ac:dyDescent="0.3">
      <c r="A134" s="16"/>
      <c r="B134" s="16"/>
      <c r="C134" s="16"/>
      <c r="D134" s="16"/>
      <c r="E134" s="16"/>
      <c r="F134" s="5"/>
      <c r="G134" s="5"/>
      <c r="H134" s="5"/>
      <c r="I134" s="5"/>
      <c r="J134" s="5"/>
      <c r="K134" s="1"/>
      <c r="L134" s="1"/>
      <c r="M134" s="1"/>
      <c r="N134" s="5"/>
      <c r="O134" s="1"/>
      <c r="P134" s="1"/>
      <c r="Q134" s="1"/>
      <c r="R134" s="1"/>
      <c r="S134" s="16"/>
      <c r="T134" s="1"/>
      <c r="U134" s="1"/>
      <c r="V134" s="1"/>
      <c r="W134" s="1"/>
      <c r="X134" s="1"/>
      <c r="Y134" s="1"/>
    </row>
    <row r="135" spans="1:25" x14ac:dyDescent="0.3">
      <c r="A135" s="16"/>
      <c r="B135" s="16"/>
      <c r="C135" s="16"/>
      <c r="D135" s="16"/>
      <c r="E135" s="16"/>
      <c r="F135" s="5"/>
      <c r="G135" s="5"/>
      <c r="H135" s="5"/>
      <c r="I135" s="5"/>
      <c r="J135" s="5"/>
      <c r="K135" s="1"/>
      <c r="L135" s="1"/>
      <c r="M135" s="1"/>
      <c r="N135" s="5"/>
      <c r="O135" s="1"/>
      <c r="P135" s="1"/>
      <c r="Q135" s="1"/>
      <c r="R135" s="1"/>
      <c r="S135" s="16"/>
      <c r="T135" s="1"/>
      <c r="U135" s="1"/>
      <c r="V135" s="1"/>
      <c r="W135" s="1"/>
      <c r="X135" s="1"/>
      <c r="Y135" s="1"/>
    </row>
    <row r="136" spans="1:25" x14ac:dyDescent="0.3">
      <c r="A136" s="16"/>
      <c r="B136" s="16"/>
      <c r="C136" s="16"/>
      <c r="D136" s="16"/>
      <c r="E136" s="16"/>
      <c r="F136" s="5"/>
      <c r="G136" s="5"/>
      <c r="H136" s="5"/>
      <c r="I136" s="5"/>
      <c r="J136" s="5"/>
      <c r="K136" s="1"/>
      <c r="L136" s="1"/>
      <c r="M136" s="1"/>
      <c r="N136" s="5"/>
      <c r="O136" s="1"/>
      <c r="P136" s="1"/>
      <c r="Q136" s="1"/>
      <c r="R136" s="1"/>
      <c r="S136" s="16"/>
      <c r="T136" s="1"/>
      <c r="U136" s="1"/>
      <c r="V136" s="1"/>
      <c r="W136" s="1"/>
      <c r="X136" s="1"/>
      <c r="Y136" s="1"/>
    </row>
  </sheetData>
  <autoFilter ref="A2:Z114" xr:uid="{00000000-0001-0000-0000-000000000000}"/>
  <mergeCells count="2">
    <mergeCell ref="A1:R1"/>
    <mergeCell ref="F43:G43"/>
  </mergeCells>
  <dataValidations count="4">
    <dataValidation type="list" allowBlank="1" showInputMessage="1" showErrorMessage="1" sqref="N41:N42 M43:M44 M2:M40 M46:M1048576" xr:uid="{00000000-0002-0000-0000-000003000000}">
      <formula1>"Yes,No,One Off Contract"</formula1>
    </dataValidation>
    <dataValidation type="list" allowBlank="1" showInputMessage="1" showErrorMessage="1" sqref="R3:R1048576" xr:uid="{00000000-0002-0000-0000-000000000000}">
      <formula1>"Direct Award from Framework,Mini Competition via Framework,Invitation to Tender,Invitation to Quote,Concurrence"</formula1>
    </dataValidation>
    <dataValidation type="list" allowBlank="1" showInputMessage="1" showErrorMessage="1" sqref="P2:Q1048576" xr:uid="{00000000-0002-0000-0000-000001000000}">
      <formula1>"Yes,No"</formula1>
    </dataValidation>
    <dataValidation type="list" allowBlank="1" showInputMessage="1" showErrorMessage="1" sqref="A3:A1048576" xr:uid="{00000000-0002-0000-0000-000002000000}">
      <formula1>"Corporate Services,Environmental Services,Economic Development"</formula1>
    </dataValidation>
  </dataValidations>
  <hyperlinks>
    <hyperlink ref="V26" r:id="rId1" display="..\Tenders 2022\Business Centres\Contract\Broxbourne Standard Contract V0.1 FINAL 07032024 SIGNED WITH SCHEDULES.pdf" xr:uid="{2B45F511-4DD0-49FD-AF01-D13887AFD5FB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1" sqref="F21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6826-D30F-4FBF-811B-3B0272A9A0A2}">
  <dimension ref="A1"/>
  <sheetViews>
    <sheetView workbookViewId="0">
      <selection activeCell="D16" sqref="D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2026-03-11T12:18:58Z</dcterms:modified>
</cp:coreProperties>
</file>